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80" yWindow="90" windowWidth="18315" windowHeight="11595"/>
  </bookViews>
  <sheets>
    <sheet name="任务要求" sheetId="9" r:id="rId1"/>
    <sheet name="练习-原材料进销存汇总表" sheetId="10" r:id="rId2"/>
    <sheet name="原始数据-1月份出库单序时簿" sheetId="7" r:id="rId3"/>
    <sheet name="参考答案-原材料进销存汇总表" sheetId="1" r:id="rId4"/>
    <sheet name="Sheet6" sheetId="6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2_?">#REF!</definedName>
    <definedName name="_4_??????">#REF!</definedName>
    <definedName name="_xlnm._FilterDatabase" localSheetId="3" hidden="1">'参考答案-原材料进销存汇总表'!$B$3:$Q$33</definedName>
    <definedName name="_xlnm._FilterDatabase" localSheetId="1" hidden="1">'练习-原材料进销存汇总表'!$B$3:$Q$33</definedName>
    <definedName name="a">#REF!</definedName>
    <definedName name="AS2DocOpenMode" hidden="1">"AS2DocumentEdit"</definedName>
    <definedName name="ChangColor_With2">'[1]SZ2-1'!$34:$34</definedName>
    <definedName name="_xlnm.Database">[2]B!#REF!</definedName>
    <definedName name="KMDM">#REF!</definedName>
    <definedName name="Print_Area_MI">#REF!</definedName>
    <definedName name="UF">#REF!</definedName>
    <definedName name="UFPrn20000925150907">#REF!</definedName>
    <definedName name="UFPrn20000925150927">#REF!</definedName>
    <definedName name="UFPrn20000925165850">#REF!</definedName>
    <definedName name="UFPrn20010303111833">#REF!</definedName>
    <definedName name="UFPrn20010303145213">#REF!</definedName>
    <definedName name="UFPrn20010303145710">#REF!</definedName>
    <definedName name="UFPrn20010303145843">#REF!</definedName>
    <definedName name="UFPrn20010303150906">#REF!</definedName>
    <definedName name="UFPrn20010303150939">#REF!</definedName>
    <definedName name="UFPrn20030223103430">#REF!</definedName>
    <definedName name="UFPrn20031225094429">#REF!</definedName>
    <definedName name="UFPrn20031225094904">#REF!</definedName>
    <definedName name="UFPrn20031225094927">#REF!</definedName>
    <definedName name="UFPrn20031225094955">#REF!</definedName>
    <definedName name="UFPrn20031225153540">#REF!</definedName>
    <definedName name="UFPrn20031225164314">#REF!</definedName>
    <definedName name="UFPrn20031225164340">#REF!</definedName>
    <definedName name="UFPrn20031225164436">#REF!</definedName>
    <definedName name="UFPrn20031225164518">#REF!</definedName>
    <definedName name="UFPrn20031225164551">#REF!</definedName>
    <definedName name="UFPrn20031225164627">#REF!</definedName>
    <definedName name="UFPrn20031225164726">#REF!</definedName>
    <definedName name="UFPrn20040108094949">#REF!</definedName>
    <definedName name="UFPrn20040108095037">#REF!</definedName>
    <definedName name="UFPrn20040108095054">#REF!</definedName>
    <definedName name="UFPrn20040108095311">#REF!</definedName>
    <definedName name="UFPrn20040108215511">#REF!</definedName>
    <definedName name="UFPrn20040212103151">#REF!</definedName>
    <definedName name="UFPrn20040213155233">#REF!</definedName>
    <definedName name="UFPrn20040213155320">#REF!</definedName>
    <definedName name="UFPrn20040213155348">#REF!</definedName>
    <definedName name="UFPrn20040213155409">#REF!</definedName>
    <definedName name="UFPrn20040213155529">#REF!</definedName>
    <definedName name="UFPrn20040213155620">#REF!</definedName>
    <definedName name="UFPrn20040215194039">#REF!</definedName>
    <definedName name="UFPrn20040215194101">#REF!</definedName>
    <definedName name="UFPrn20040215194121">#REF!</definedName>
    <definedName name="UFPrn20040215194200">#REF!</definedName>
    <definedName name="UFPrn20040215194222">#REF!</definedName>
    <definedName name="UFPrn20040215194256">#REF!</definedName>
    <definedName name="UFPrn20040215194324">#REF!</definedName>
    <definedName name="UFPrn20040215194347">#REF!</definedName>
    <definedName name="UFPrn20040215194424">#REF!</definedName>
    <definedName name="UFPrn20040215194450">#REF!</definedName>
    <definedName name="UFPrn20040215204411">#REF!</definedName>
    <definedName name="UFPrn20040215204948">#REF!</definedName>
    <definedName name="UFPrn20061226141521">#REF!</definedName>
    <definedName name="报表科目">#REF!</definedName>
    <definedName name="存货93期初">[3]企业表一!$C$7</definedName>
    <definedName name="存货93期末">[3]企业表一!$D$7</definedName>
    <definedName name="存货94期初">[3]企业表一!$E$7</definedName>
    <definedName name="存货94期末">[3]企业表一!$F$7</definedName>
    <definedName name="存货95期初">[3]企业表一!$G$7</definedName>
    <definedName name="存货95期末">[3]企业表一!$H$7</definedName>
    <definedName name="负债合计93期末">[3]企业表一!$D$17</definedName>
    <definedName name="负债合计94期末">[3]企业表一!$F$17</definedName>
    <definedName name="负债合计95期末">[3]企业表一!$H$17</definedName>
    <definedName name="固定资产">#REF!</definedName>
    <definedName name="固定资产1234">#REF!</definedName>
    <definedName name="固定资产2017">#REF!</definedName>
    <definedName name="固定资产2017.12">#REF!</definedName>
    <definedName name="固定资产2017121314">#REF!</definedName>
    <definedName name="固定资产4">#REF!</definedName>
    <definedName name="核定">'[4]Sheet1 (11)'!$A$5</definedName>
    <definedName name="核算项目汇总表">#REF!</definedName>
    <definedName name="汇率">#REF!</definedName>
    <definedName name="借贷">[5]基本情况表!$D$128:$D$129</definedName>
    <definedName name="净_利_润93">'[3]M-5C'!$B$24</definedName>
    <definedName name="净_利_润94">'[3]M-5C'!$D$24</definedName>
    <definedName name="净_利_润95">'[3]M-5C'!$F$24</definedName>
    <definedName name="净资产合计93期初">[3]企业表一!$C$20</definedName>
    <definedName name="净资产合计93期末">[3]企业表一!$D$20</definedName>
    <definedName name="净资产合计94期初">[3]企业表一!$E$20</definedName>
    <definedName name="净资产合计94期末">[3]企业表一!$F$20</definedName>
    <definedName name="净资产合计95期初">[3]企业表一!$G$20</definedName>
    <definedName name="净资产合计95期末">[3]企业表一!$H$20</definedName>
    <definedName name="科目序列">[5]基本情况表!$B$128:$B$252</definedName>
    <definedName name="科目余额表">[6]科目余额表!$A$3:$H$508</definedName>
    <definedName name="累计折旧">#REF!</definedName>
    <definedName name="利_润_总_额93">'[3]M-5A'!$B$10</definedName>
    <definedName name="利_润_总_额94">'[3]M-5A'!$C$10</definedName>
    <definedName name="利_润_总_额95">'[3]M-5A'!$D$10</definedName>
    <definedName name="流_动_资_产93">'[3]M-5A'!$B$15</definedName>
    <definedName name="流_动_资_产94">'[3]M-5A'!$C$15</definedName>
    <definedName name="流_动_资_产95">'[3]M-5A'!$D$15</definedName>
    <definedName name="流动负债93期末">[3]企业表一!$D$15</definedName>
    <definedName name="流动负债94期末">[3]企业表一!$F$15</definedName>
    <definedName name="流动负债95期末">[3]企业表一!$H$15</definedName>
    <definedName name="明细分类账">#REF!</definedName>
    <definedName name="哦哦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速_动_资_产93">'[3]M-5A'!$B$14</definedName>
    <definedName name="速_动_资_产94">'[3]M-5A'!$C$14</definedName>
    <definedName name="速_动_资_产95">'[3]M-5A'!$D$14</definedName>
    <definedName name="往往">#REF!</definedName>
    <definedName name="无形资产">#REF!</definedName>
    <definedName name="新明细分类账">#REF!</definedName>
    <definedName name="序号">'[7]Sheet1 (11)'!$A$5</definedName>
    <definedName name="应收帐款93期初">[3]企业表一!$C$6</definedName>
    <definedName name="应收帐款93期末">[3]企业表一!$D$6</definedName>
    <definedName name="应收帐款94期初">[3]企业表一!$E$6</definedName>
    <definedName name="应收帐款94期末">[3]企业表一!$F$6</definedName>
    <definedName name="应收帐款95期初">[3]企业表一!$G$6</definedName>
    <definedName name="应收帐款95期末">[3]企业表一!$H$6</definedName>
    <definedName name="资产合计93期初">[3]企业表一!$C$14</definedName>
    <definedName name="资产合计93期末">[3]企业表一!$D$14</definedName>
    <definedName name="资产合计94期初">[3]企业表一!$E$14</definedName>
    <definedName name="资产合计94期末">[3]企业表一!$F$14</definedName>
    <definedName name="资产合计95期初">[3]企业表一!$G$14</definedName>
    <definedName name="资产合计95期末">[3]企业表一!$H$14</definedName>
    <definedName name="总分类账">#REF!</definedName>
    <definedName name="전">#REF!</definedName>
    <definedName name="주택사업본부">#REF!</definedName>
    <definedName name="철구사업본부">#REF!</definedName>
  </definedNames>
  <calcPr calcId="145621"/>
</workbook>
</file>

<file path=xl/calcChain.xml><?xml version="1.0" encoding="utf-8"?>
<calcChain xmlns="http://schemas.openxmlformats.org/spreadsheetml/2006/main">
  <c r="Q4" i="1" l="1"/>
  <c r="O4" i="1"/>
  <c r="H33" i="10" l="1"/>
  <c r="H32" i="10"/>
  <c r="H31" i="10"/>
  <c r="H30" i="10"/>
  <c r="H29" i="10"/>
  <c r="H28" i="10"/>
  <c r="H27" i="10"/>
  <c r="H26" i="10"/>
  <c r="H25" i="10"/>
  <c r="H24" i="10"/>
  <c r="H23" i="10"/>
  <c r="H22" i="10"/>
  <c r="H21" i="10"/>
  <c r="H20" i="10"/>
  <c r="H19" i="10"/>
  <c r="H18" i="10"/>
  <c r="H17" i="10"/>
  <c r="H16" i="10"/>
  <c r="H15" i="10"/>
  <c r="H14" i="10"/>
  <c r="H13" i="10"/>
  <c r="H12" i="10"/>
  <c r="H11" i="10"/>
  <c r="H10" i="10"/>
  <c r="H9" i="10"/>
  <c r="H8" i="10"/>
  <c r="H7" i="10"/>
  <c r="H6" i="10"/>
  <c r="H5" i="10"/>
  <c r="H4" i="10"/>
  <c r="H28" i="7" l="1"/>
  <c r="I28" i="7" s="1"/>
  <c r="H29" i="7"/>
  <c r="I29" i="7" s="1"/>
  <c r="H30" i="7"/>
  <c r="I30" i="7" s="1"/>
  <c r="H31" i="7"/>
  <c r="I31" i="7" s="1"/>
  <c r="H32" i="7"/>
  <c r="I32" i="7" s="1"/>
  <c r="H33" i="7"/>
  <c r="I33" i="7" s="1"/>
  <c r="H34" i="7"/>
  <c r="I34" i="7" s="1"/>
  <c r="H35" i="7"/>
  <c r="I35" i="7" s="1"/>
  <c r="H36" i="7"/>
  <c r="I36" i="7" s="1"/>
  <c r="H37" i="7"/>
  <c r="I37" i="7" s="1"/>
  <c r="H38" i="7"/>
  <c r="I38" i="7" s="1"/>
  <c r="H39" i="7"/>
  <c r="I39" i="7" s="1"/>
  <c r="H40" i="7"/>
  <c r="I40" i="7" s="1"/>
  <c r="H41" i="7"/>
  <c r="I41" i="7" s="1"/>
  <c r="H42" i="7"/>
  <c r="I42" i="7" s="1"/>
  <c r="H43" i="7"/>
  <c r="I43" i="7" s="1"/>
  <c r="H44" i="7"/>
  <c r="I44" i="7" s="1"/>
  <c r="H45" i="7"/>
  <c r="I45" i="7" s="1"/>
  <c r="H46" i="7"/>
  <c r="I46" i="7" s="1"/>
  <c r="H47" i="7"/>
  <c r="I47" i="7" s="1"/>
  <c r="H48" i="7"/>
  <c r="I48" i="7" s="1"/>
  <c r="H49" i="7"/>
  <c r="I49" i="7" s="1"/>
  <c r="H50" i="7"/>
  <c r="I50" i="7" s="1"/>
  <c r="H51" i="7"/>
  <c r="I51" i="7" s="1"/>
  <c r="H52" i="7"/>
  <c r="I52" i="7" s="1"/>
  <c r="H53" i="7"/>
  <c r="I53" i="7" s="1"/>
  <c r="H54" i="7"/>
  <c r="I54" i="7" s="1"/>
  <c r="H55" i="7"/>
  <c r="I55" i="7" s="1"/>
  <c r="H56" i="7"/>
  <c r="I56" i="7" s="1"/>
  <c r="H57" i="7"/>
  <c r="I57" i="7" s="1"/>
  <c r="H58" i="7"/>
  <c r="I58" i="7" s="1"/>
  <c r="H59" i="7"/>
  <c r="I59" i="7" s="1"/>
  <c r="H60" i="7"/>
  <c r="I60" i="7" s="1"/>
  <c r="H61" i="7"/>
  <c r="I61" i="7" s="1"/>
  <c r="H62" i="7"/>
  <c r="I62" i="7" s="1"/>
  <c r="H63" i="7"/>
  <c r="I63" i="7" s="1"/>
  <c r="H64" i="7"/>
  <c r="I64" i="7" s="1"/>
  <c r="H65" i="7"/>
  <c r="I65" i="7" s="1"/>
  <c r="H66" i="7"/>
  <c r="I66" i="7" s="1"/>
  <c r="H67" i="7"/>
  <c r="I67" i="7" s="1"/>
  <c r="H68" i="7"/>
  <c r="I68" i="7" s="1"/>
  <c r="H69" i="7"/>
  <c r="I69" i="7" s="1"/>
  <c r="H70" i="7"/>
  <c r="I70" i="7" s="1"/>
  <c r="H71" i="7"/>
  <c r="I71" i="7" s="1"/>
  <c r="H72" i="7"/>
  <c r="I72" i="7" s="1"/>
  <c r="H73" i="7"/>
  <c r="I73" i="7" s="1"/>
  <c r="H74" i="7"/>
  <c r="I74" i="7" s="1"/>
  <c r="H75" i="7"/>
  <c r="I75" i="7" s="1"/>
  <c r="H76" i="7"/>
  <c r="I76" i="7" s="1"/>
  <c r="H77" i="7"/>
  <c r="I77" i="7" s="1"/>
  <c r="H78" i="7"/>
  <c r="I78" i="7" s="1"/>
  <c r="H79" i="7"/>
  <c r="I79" i="7" s="1"/>
  <c r="H80" i="7"/>
  <c r="I80" i="7" s="1"/>
  <c r="H81" i="7"/>
  <c r="I81" i="7" s="1"/>
  <c r="H82" i="7"/>
  <c r="I82" i="7" s="1"/>
  <c r="H83" i="7"/>
  <c r="I83" i="7" s="1"/>
  <c r="H84" i="7"/>
  <c r="I84" i="7" s="1"/>
  <c r="H85" i="7"/>
  <c r="I85" i="7" s="1"/>
  <c r="H86" i="7"/>
  <c r="I86" i="7" s="1"/>
  <c r="H87" i="7"/>
  <c r="I87" i="7" s="1"/>
  <c r="H88" i="7"/>
  <c r="I88" i="7" s="1"/>
  <c r="H89" i="7"/>
  <c r="I89" i="7" s="1"/>
  <c r="H90" i="7"/>
  <c r="I90" i="7" s="1"/>
  <c r="H91" i="7"/>
  <c r="I91" i="7" s="1"/>
  <c r="H92" i="7"/>
  <c r="I92" i="7" s="1"/>
  <c r="H93" i="7"/>
  <c r="I93" i="7" s="1"/>
  <c r="H94" i="7"/>
  <c r="I94" i="7" s="1"/>
  <c r="H95" i="7"/>
  <c r="I95" i="7" s="1"/>
  <c r="H96" i="7"/>
  <c r="I96" i="7" s="1"/>
  <c r="H97" i="7"/>
  <c r="I97" i="7" s="1"/>
  <c r="H98" i="7"/>
  <c r="I98" i="7" s="1"/>
  <c r="H99" i="7"/>
  <c r="I99" i="7" s="1"/>
  <c r="H100" i="7"/>
  <c r="I100" i="7" s="1"/>
  <c r="H101" i="7"/>
  <c r="I101" i="7" s="1"/>
  <c r="H102" i="7"/>
  <c r="I102" i="7" s="1"/>
  <c r="H103" i="7"/>
  <c r="I103" i="7" s="1"/>
  <c r="H104" i="7"/>
  <c r="I104" i="7" s="1"/>
  <c r="H105" i="7"/>
  <c r="I105" i="7" s="1"/>
  <c r="H106" i="7"/>
  <c r="I106" i="7" s="1"/>
  <c r="H107" i="7"/>
  <c r="I107" i="7" s="1"/>
  <c r="H108" i="7"/>
  <c r="I108" i="7" s="1"/>
  <c r="H109" i="7"/>
  <c r="I109" i="7" s="1"/>
  <c r="H110" i="7"/>
  <c r="I110" i="7" s="1"/>
  <c r="H3" i="7"/>
  <c r="I3" i="7" s="1"/>
  <c r="N5" i="1" s="1"/>
  <c r="H4" i="7"/>
  <c r="I4" i="7" s="1"/>
  <c r="N6" i="1" s="1"/>
  <c r="H5" i="7"/>
  <c r="I5" i="7" s="1"/>
  <c r="N7" i="1" s="1"/>
  <c r="H6" i="7"/>
  <c r="I6" i="7" s="1"/>
  <c r="N20" i="1" s="1"/>
  <c r="H7" i="7"/>
  <c r="I7" i="7" s="1"/>
  <c r="H8" i="7"/>
  <c r="I8" i="7" s="1"/>
  <c r="H9" i="7"/>
  <c r="I9" i="7" s="1"/>
  <c r="H10" i="7"/>
  <c r="I10" i="7" s="1"/>
  <c r="H11" i="7"/>
  <c r="I11" i="7" s="1"/>
  <c r="N28" i="1" s="1"/>
  <c r="H12" i="7"/>
  <c r="I12" i="7" s="1"/>
  <c r="N29" i="1" s="1"/>
  <c r="H13" i="7"/>
  <c r="I13" i="7" s="1"/>
  <c r="N30" i="1" s="1"/>
  <c r="H14" i="7"/>
  <c r="I14" i="7" s="1"/>
  <c r="N31" i="1" s="1"/>
  <c r="H15" i="7"/>
  <c r="I15" i="7" s="1"/>
  <c r="N32" i="1" s="1"/>
  <c r="H16" i="7"/>
  <c r="I16" i="7" s="1"/>
  <c r="N33" i="1" s="1"/>
  <c r="H17" i="7"/>
  <c r="I17" i="7" s="1"/>
  <c r="N8" i="1" s="1"/>
  <c r="H18" i="7"/>
  <c r="I18" i="7" s="1"/>
  <c r="N9" i="1" s="1"/>
  <c r="H19" i="7"/>
  <c r="I19" i="7" s="1"/>
  <c r="N10" i="1" s="1"/>
  <c r="H20" i="7"/>
  <c r="I20" i="7" s="1"/>
  <c r="N11" i="1" s="1"/>
  <c r="H21" i="7"/>
  <c r="I21" i="7" s="1"/>
  <c r="N12" i="1" s="1"/>
  <c r="H22" i="7"/>
  <c r="I22" i="7" s="1"/>
  <c r="N13" i="1" s="1"/>
  <c r="H23" i="7"/>
  <c r="I23" i="7" s="1"/>
  <c r="H24" i="7"/>
  <c r="I24" i="7" s="1"/>
  <c r="H25" i="7"/>
  <c r="I25" i="7" s="1"/>
  <c r="H26" i="7"/>
  <c r="I26" i="7" s="1"/>
  <c r="H27" i="7"/>
  <c r="I27" i="7" s="1"/>
  <c r="N26" i="1" s="1"/>
  <c r="H2" i="7"/>
  <c r="I2" i="7" s="1"/>
  <c r="N4" i="1" s="1"/>
  <c r="N22" i="1" l="1"/>
  <c r="N21" i="1"/>
  <c r="N16" i="1"/>
  <c r="N25" i="1"/>
  <c r="N19" i="1"/>
  <c r="N15" i="1"/>
  <c r="N24" i="1"/>
  <c r="N18" i="1"/>
  <c r="N14" i="1"/>
  <c r="N23" i="1"/>
  <c r="N17" i="1"/>
  <c r="N27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4" i="1"/>
  <c r="O5" i="1" l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H28" i="1" l="1"/>
  <c r="H29" i="1"/>
  <c r="H30" i="1"/>
  <c r="H31" i="1"/>
  <c r="H32" i="1"/>
  <c r="H33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4" i="1"/>
  <c r="Q24" i="1" l="1"/>
  <c r="Q5" i="1"/>
  <c r="Q7" i="1"/>
  <c r="Q22" i="1"/>
  <c r="Q18" i="1"/>
  <c r="Q14" i="1"/>
  <c r="Q10" i="1"/>
  <c r="Q31" i="1"/>
  <c r="Q25" i="1"/>
  <c r="Q21" i="1"/>
  <c r="Q17" i="1"/>
  <c r="Q13" i="1"/>
  <c r="Q30" i="1"/>
  <c r="Q6" i="1"/>
  <c r="Q27" i="1"/>
  <c r="Q9" i="1"/>
  <c r="Q8" i="1"/>
  <c r="Q20" i="1"/>
  <c r="Q16" i="1"/>
  <c r="Q12" i="1"/>
  <c r="Q33" i="1"/>
  <c r="Q29" i="1"/>
  <c r="Q26" i="1"/>
  <c r="Q23" i="1"/>
  <c r="Q19" i="1"/>
  <c r="Q15" i="1"/>
  <c r="Q11" i="1"/>
  <c r="Q32" i="1"/>
  <c r="Q28" i="1"/>
</calcChain>
</file>

<file path=xl/sharedStrings.xml><?xml version="1.0" encoding="utf-8"?>
<sst xmlns="http://schemas.openxmlformats.org/spreadsheetml/2006/main" count="563" uniqueCount="101">
  <si>
    <t>序号</t>
  </si>
  <si>
    <t>材料名称</t>
  </si>
  <si>
    <t>商家</t>
  </si>
  <si>
    <t>排气管端面板</t>
  </si>
  <si>
    <t>排气管前段管</t>
  </si>
  <si>
    <t>后氧传感器螺母</t>
  </si>
  <si>
    <t>排气管中段管</t>
  </si>
  <si>
    <t>波纹管组成</t>
  </si>
  <si>
    <t>排气管后段管</t>
  </si>
  <si>
    <t>连接盘</t>
  </si>
  <si>
    <t>螺栓</t>
  </si>
  <si>
    <t>消声器进气管前段管</t>
  </si>
  <si>
    <t>消声器筒体合件</t>
  </si>
  <si>
    <t>消声器隔热罩</t>
  </si>
  <si>
    <t>消声器尾管</t>
  </si>
  <si>
    <t>尾管吊钩</t>
  </si>
  <si>
    <t>消声器前加强板</t>
  </si>
  <si>
    <t>消声器后加强板</t>
  </si>
  <si>
    <t>悬挂橡胶块</t>
  </si>
  <si>
    <t>导电嘴</t>
  </si>
  <si>
    <t>氩气</t>
  </si>
  <si>
    <t>二氧化碳</t>
  </si>
  <si>
    <t>排气管前端法兰盘</t>
  </si>
  <si>
    <t>三元催化器隔热板E4</t>
  </si>
  <si>
    <t>连接盘</t>
    <phoneticPr fontId="3" type="noConversion"/>
  </si>
  <si>
    <t>筒体吊钩</t>
    <phoneticPr fontId="3" type="noConversion"/>
  </si>
  <si>
    <t>前消前段管</t>
  </si>
  <si>
    <t>前消后段管</t>
  </si>
  <si>
    <t>后消前段管</t>
  </si>
  <si>
    <t>后消尾管</t>
  </si>
  <si>
    <t>前消支架</t>
  </si>
  <si>
    <t>密封环</t>
  </si>
  <si>
    <t>后消支架</t>
    <phoneticPr fontId="3" type="noConversion"/>
  </si>
  <si>
    <t>螺钉</t>
  </si>
  <si>
    <t>螺钉</t>
    <phoneticPr fontId="3" type="noConversion"/>
  </si>
  <si>
    <t>物料编码</t>
    <phoneticPr fontId="3" type="noConversion"/>
  </si>
  <si>
    <t>A0001</t>
    <phoneticPr fontId="3" type="noConversion"/>
  </si>
  <si>
    <t>A0002</t>
  </si>
  <si>
    <t>A0003</t>
  </si>
  <si>
    <t>A0004</t>
  </si>
  <si>
    <t>A0005</t>
  </si>
  <si>
    <t>A0006</t>
  </si>
  <si>
    <t>A0007</t>
  </si>
  <si>
    <t>A0008</t>
  </si>
  <si>
    <t>A0009</t>
  </si>
  <si>
    <t>A0010</t>
  </si>
  <si>
    <t>A0011</t>
  </si>
  <si>
    <t>A0012</t>
  </si>
  <si>
    <t>A0013</t>
  </si>
  <si>
    <t>A0014</t>
  </si>
  <si>
    <t>A0015</t>
  </si>
  <si>
    <t>A0016</t>
  </si>
  <si>
    <t>A0017</t>
  </si>
  <si>
    <t>A0018</t>
  </si>
  <si>
    <t>A0019</t>
  </si>
  <si>
    <t>A0020</t>
  </si>
  <si>
    <t>A0021</t>
  </si>
  <si>
    <t>A0022</t>
  </si>
  <si>
    <t>A0023</t>
  </si>
  <si>
    <t>A0024</t>
  </si>
  <si>
    <t>B0001</t>
  </si>
  <si>
    <t>B0001</t>
    <phoneticPr fontId="3" type="noConversion"/>
  </si>
  <si>
    <t>B0002</t>
  </si>
  <si>
    <t>B0003</t>
  </si>
  <si>
    <t>B0004</t>
  </si>
  <si>
    <t>B0005</t>
  </si>
  <si>
    <t>B0006</t>
  </si>
  <si>
    <t>单价</t>
  </si>
  <si>
    <t>单价</t>
    <phoneticPr fontId="3" type="noConversion"/>
  </si>
  <si>
    <t>排气管</t>
    <phoneticPr fontId="3" type="noConversion"/>
  </si>
  <si>
    <t>消声器</t>
    <phoneticPr fontId="3" type="noConversion"/>
  </si>
  <si>
    <t>波纹管</t>
    <phoneticPr fontId="3" type="noConversion"/>
  </si>
  <si>
    <t>金额</t>
  </si>
  <si>
    <t>序号</t>
    <phoneticPr fontId="3" type="noConversion"/>
  </si>
  <si>
    <t>数量</t>
    <phoneticPr fontId="3" type="noConversion"/>
  </si>
  <si>
    <t>金额</t>
    <phoneticPr fontId="3" type="noConversion"/>
  </si>
  <si>
    <t>天津气体</t>
    <phoneticPr fontId="3" type="noConversion"/>
  </si>
  <si>
    <t>天津业泰</t>
    <phoneticPr fontId="3" type="noConversion"/>
  </si>
  <si>
    <t>北京恒卓</t>
    <phoneticPr fontId="3" type="noConversion"/>
  </si>
  <si>
    <t>北京翎翔</t>
    <phoneticPr fontId="3" type="noConversion"/>
  </si>
  <si>
    <t>数量</t>
    <phoneticPr fontId="3" type="noConversion"/>
  </si>
  <si>
    <t>出库单编号</t>
    <phoneticPr fontId="3" type="noConversion"/>
  </si>
  <si>
    <t>出库日期</t>
    <phoneticPr fontId="3" type="noConversion"/>
  </si>
  <si>
    <t>用途</t>
    <phoneticPr fontId="3" type="noConversion"/>
  </si>
  <si>
    <t>车间辅料</t>
    <phoneticPr fontId="3" type="noConversion"/>
  </si>
  <si>
    <t>波纹管</t>
    <phoneticPr fontId="3" type="noConversion"/>
  </si>
  <si>
    <t>研发领料</t>
    <phoneticPr fontId="3" type="noConversion"/>
  </si>
  <si>
    <t>排气管</t>
    <phoneticPr fontId="3" type="noConversion"/>
  </si>
  <si>
    <t>消声器</t>
    <phoneticPr fontId="3" type="noConversion"/>
  </si>
  <si>
    <t>行政办公领料</t>
    <phoneticPr fontId="3" type="noConversion"/>
  </si>
  <si>
    <t>任务要求</t>
    <phoneticPr fontId="3" type="noConversion"/>
  </si>
  <si>
    <t>任务背景：
1、任务中的公司是一家生产制造企业，产品有排气管、消声器及波纹管，均为单步骤生产
2、存货采用移动加权平均法
3、月末在产品仅计算直接材料
4、制造费用按直接材料比例分配</t>
    <phoneticPr fontId="3" type="noConversion"/>
  </si>
  <si>
    <t>原材料名称</t>
    <phoneticPr fontId="3" type="noConversion"/>
  </si>
  <si>
    <t>1月库存</t>
    <phoneticPr fontId="3" type="noConversion"/>
  </si>
  <si>
    <t>12月库存</t>
    <phoneticPr fontId="3" type="noConversion"/>
  </si>
  <si>
    <t>1月入库</t>
    <phoneticPr fontId="3" type="noConversion"/>
  </si>
  <si>
    <t>1月出库</t>
    <phoneticPr fontId="3" type="noConversion"/>
  </si>
  <si>
    <t>根据出库单序时簿中的数量，用sumif函数引入至原材料进销存汇总表1月出库“数量”里。</t>
    <phoneticPr fontId="3" type="noConversion"/>
  </si>
  <si>
    <t>根据出库单序时簿中的数量，用sumif函数引入至原材料进销存汇总表2月出库“金额”里。</t>
    <phoneticPr fontId="3" type="noConversion"/>
  </si>
  <si>
    <t>计算《原材料进销存汇总表》1月库存数量。公式：1月库存数量=12月底库存数量+1月入库数量-1月出库数量。</t>
    <phoneticPr fontId="3" type="noConversion"/>
  </si>
  <si>
    <t>计算《原材料进销存汇总表》1月库存金额。公式：1月库存金额=12月底库存金额+1月入库金额-2月出库金额。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</si>
</sst>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%"/>
    <numFmt numFmtId="177" formatCode="_(&quot;$&quot;* #,##0_);_(&quot;$&quot;* \(#,##0\);_(&quot;$&quot;* &quot;-&quot;??_);_(@_)"/>
    <numFmt numFmtId="178" formatCode="mmm\ dd\,\ yy"/>
    <numFmt numFmtId="179" formatCode="_(&quot;$&quot;* #,##0.0_);_(&quot;$&quot;* \(#,##0.0\);_(&quot;$&quot;* &quot;-&quot;??_);_(@_)"/>
    <numFmt numFmtId="180" formatCode="mm/dd/yy_)"/>
    <numFmt numFmtId="181" formatCode="_-* #,##0_-;\-* #,##0_-;_-* &quot;-&quot;_-;_-@_-"/>
    <numFmt numFmtId="182" formatCode="_-* #,##0.00_-;\-* #,##0.00_-;_-* &quot;-&quot;??_-;_-@_-"/>
    <numFmt numFmtId="183" formatCode="#,##0.00_ ;[Red]\-#,##0.00"/>
    <numFmt numFmtId="184" formatCode="#,##0.00_ ;[Red]\-#,##0.00\ "/>
  </numFmts>
  <fonts count="4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sz val="10"/>
      <name val="Arial"/>
      <family val="2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1"/>
      <color indexed="8"/>
      <name val="Tahoma"/>
      <family val="2"/>
    </font>
    <font>
      <sz val="11"/>
      <color indexed="17"/>
      <name val="宋体"/>
      <family val="3"/>
      <charset val="134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0"/>
      <name val="Times New Roman"/>
      <family val="1"/>
    </font>
    <font>
      <sz val="11"/>
      <name val="蹈框"/>
      <charset val="134"/>
    </font>
    <font>
      <b/>
      <sz val="12"/>
      <color indexed="8"/>
      <name val="宋体"/>
      <family val="3"/>
      <charset val="134"/>
    </font>
    <font>
      <sz val="12"/>
      <color indexed="60"/>
      <name val="宋体"/>
      <family val="3"/>
      <charset val="134"/>
    </font>
    <font>
      <b/>
      <sz val="12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바탕체"/>
      <family val="3"/>
    </font>
  </fonts>
  <fills count="4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9"/>
        <bgColor indexed="9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288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/>
    <xf numFmtId="0" fontId="1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13" fillId="23" borderId="0" applyNumberFormat="0" applyBorder="0" applyAlignment="0" applyProtection="0"/>
    <xf numFmtId="0" fontId="13" fillId="24" borderId="0" applyNumberFormat="0" applyBorder="0" applyAlignment="0" applyProtection="0"/>
    <xf numFmtId="0" fontId="14" fillId="25" borderId="0" applyNumberFormat="0" applyBorder="0" applyAlignment="0" applyProtection="0"/>
    <xf numFmtId="0" fontId="14" fillId="26" borderId="0" applyNumberFormat="0" applyBorder="0" applyAlignment="0" applyProtection="0"/>
    <xf numFmtId="0" fontId="14" fillId="25" borderId="0" applyNumberFormat="0" applyBorder="0" applyAlignment="0" applyProtection="0"/>
    <xf numFmtId="0" fontId="14" fillId="27" borderId="0" applyNumberFormat="0" applyBorder="0" applyAlignment="0" applyProtection="0"/>
    <xf numFmtId="0" fontId="13" fillId="26" borderId="0" applyNumberFormat="0" applyBorder="0" applyAlignment="0" applyProtection="0"/>
    <xf numFmtId="0" fontId="13" fillId="21" borderId="0" applyNumberFormat="0" applyBorder="0" applyAlignment="0" applyProtection="0"/>
    <xf numFmtId="0" fontId="14" fillId="22" borderId="0" applyNumberFormat="0" applyBorder="0" applyAlignment="0" applyProtection="0"/>
    <xf numFmtId="0" fontId="13" fillId="28" borderId="0" applyNumberFormat="0" applyBorder="0" applyAlignment="0" applyProtection="0"/>
    <xf numFmtId="0" fontId="14" fillId="26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4" fillId="30" borderId="0" applyNumberFormat="0" applyBorder="0" applyAlignment="0" applyProtection="0"/>
    <xf numFmtId="0" fontId="13" fillId="21" borderId="0" applyNumberFormat="0" applyBorder="0" applyAlignment="0" applyProtection="0"/>
    <xf numFmtId="0" fontId="14" fillId="22" borderId="0" applyNumberFormat="0" applyBorder="0" applyAlignment="0" applyProtection="0"/>
    <xf numFmtId="0" fontId="13" fillId="23" borderId="0" applyNumberFormat="0" applyBorder="0" applyAlignment="0" applyProtection="0"/>
    <xf numFmtId="0" fontId="13" fillId="31" borderId="0" applyNumberFormat="0" applyBorder="0" applyAlignment="0" applyProtection="0"/>
    <xf numFmtId="0" fontId="14" fillId="25" borderId="0" applyNumberFormat="0" applyBorder="0" applyAlignment="0" applyProtection="0"/>
    <xf numFmtId="0" fontId="13" fillId="29" borderId="0" applyNumberFormat="0" applyBorder="0" applyAlignment="0" applyProtection="0"/>
    <xf numFmtId="0" fontId="14" fillId="32" borderId="0" applyNumberFormat="0" applyBorder="0" applyAlignment="0" applyProtection="0"/>
    <xf numFmtId="0" fontId="13" fillId="32" borderId="0" applyNumberFormat="0" applyBorder="0" applyAlignment="0" applyProtection="0"/>
    <xf numFmtId="0" fontId="15" fillId="0" borderId="13" applyNumberFormat="0" applyAlignment="0" applyProtection="0">
      <alignment horizontal="left" vertical="center"/>
    </xf>
    <xf numFmtId="0" fontId="15" fillId="0" borderId="5">
      <alignment horizontal="left" vertical="center"/>
    </xf>
    <xf numFmtId="0" fontId="13" fillId="31" borderId="0" applyNumberFormat="0" applyBorder="0" applyAlignment="0" applyProtection="0"/>
    <xf numFmtId="0" fontId="15" fillId="0" borderId="13" applyNumberFormat="0" applyAlignment="0" applyProtection="0">
      <alignment horizontal="left" vertical="center"/>
    </xf>
    <xf numFmtId="0" fontId="15" fillId="0" borderId="5">
      <alignment horizontal="left" vertical="center"/>
    </xf>
    <xf numFmtId="176" fontId="9" fillId="0" borderId="0">
      <alignment vertical="center"/>
    </xf>
    <xf numFmtId="176" fontId="9" fillId="0" borderId="0">
      <alignment vertical="center"/>
    </xf>
    <xf numFmtId="0" fontId="16" fillId="0" borderId="14" applyNumberFormat="0" applyFill="0" applyAlignment="0" applyProtection="0"/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/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0"/>
    <xf numFmtId="0" fontId="24" fillId="33" borderId="0" applyNumberFormat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/>
    <xf numFmtId="0" fontId="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32" fillId="27" borderId="0" applyNumberFormat="0" applyBorder="0" applyAlignment="0" applyProtection="0"/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4" fillId="34" borderId="19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5" fillId="35" borderId="20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181" fontId="11" fillId="0" borderId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14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182" fontId="11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18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182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184" fontId="11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41" fillId="36" borderId="0" applyNumberFormat="0" applyBorder="0" applyAlignment="0" applyProtection="0"/>
    <xf numFmtId="0" fontId="42" fillId="37" borderId="0" applyNumberFormat="0" applyBorder="0" applyAlignment="0" applyProtection="0"/>
    <xf numFmtId="0" fontId="43" fillId="38" borderId="22" applyNumberFormat="0" applyAlignment="0" applyProtection="0"/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5" fillId="34" borderId="22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46" fillId="12" borderId="19" applyNumberFormat="0" applyAlignment="0" applyProtection="0">
      <alignment vertical="center"/>
    </xf>
    <xf numFmtId="0" fontId="25" fillId="0" borderId="0"/>
    <xf numFmtId="0" fontId="9" fillId="0" borderId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9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9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11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44" borderId="23" applyNumberFormat="0" applyFont="0" applyAlignment="0" applyProtection="0">
      <alignment vertical="center"/>
    </xf>
    <xf numFmtId="0" fontId="25" fillId="0" borderId="1" applyNumberFormat="0">
      <alignment vertical="center"/>
    </xf>
    <xf numFmtId="38" fontId="11" fillId="0" borderId="0" applyFont="0" applyFill="0" applyBorder="0" applyAlignment="0" applyProtection="0">
      <alignment vertical="center"/>
    </xf>
    <xf numFmtId="4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15" fillId="0" borderId="5">
      <alignment horizontal="left" vertical="center"/>
    </xf>
    <xf numFmtId="0" fontId="15" fillId="0" borderId="5">
      <alignment horizontal="left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0" borderId="0"/>
  </cellStyleXfs>
  <cellXfs count="5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shrinkToFit="1"/>
    </xf>
    <xf numFmtId="43" fontId="2" fillId="2" borderId="1" xfId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 shrinkToFit="1"/>
    </xf>
    <xf numFmtId="0" fontId="2" fillId="3" borderId="1" xfId="0" applyNumberFormat="1" applyFont="1" applyFill="1" applyBorder="1" applyAlignment="1">
      <alignment horizontal="center" vertical="center" shrinkToFit="1"/>
    </xf>
    <xf numFmtId="58" fontId="2" fillId="3" borderId="1" xfId="0" applyNumberFormat="1" applyFont="1" applyFill="1" applyBorder="1" applyAlignment="1">
      <alignment horizontal="center" vertical="center" shrinkToFit="1"/>
    </xf>
    <xf numFmtId="0" fontId="0" fillId="3" borderId="0" xfId="0" applyFill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 shrinkToFit="1"/>
    </xf>
    <xf numFmtId="58" fontId="2" fillId="4" borderId="1" xfId="0" applyNumberFormat="1" applyFont="1" applyFill="1" applyBorder="1" applyAlignment="1">
      <alignment horizontal="center" vertical="center" shrinkToFit="1"/>
    </xf>
    <xf numFmtId="0" fontId="0" fillId="4" borderId="0" xfId="0" applyFill="1">
      <alignment vertical="center"/>
    </xf>
    <xf numFmtId="43" fontId="2" fillId="4" borderId="1" xfId="1" applyFont="1" applyFill="1" applyBorder="1" applyAlignment="1">
      <alignment horizontal="center" vertical="center" shrinkToFit="1"/>
    </xf>
    <xf numFmtId="0" fontId="6" fillId="0" borderId="1" xfId="0" applyFont="1" applyBorder="1">
      <alignment vertical="center"/>
    </xf>
    <xf numFmtId="43" fontId="6" fillId="0" borderId="1" xfId="1" applyFont="1" applyBorder="1">
      <alignment vertical="center"/>
    </xf>
    <xf numFmtId="43" fontId="6" fillId="0" borderId="1" xfId="0" applyNumberFormat="1" applyFont="1" applyBorder="1">
      <alignment vertical="center"/>
    </xf>
    <xf numFmtId="43" fontId="2" fillId="3" borderId="1" xfId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3" fontId="2" fillId="4" borderId="1" xfId="1" applyFont="1" applyFill="1" applyBorder="1" applyAlignment="1">
      <alignment horizontal="center" vertical="center"/>
    </xf>
    <xf numFmtId="43" fontId="6" fillId="5" borderId="1" xfId="0" applyNumberFormat="1" applyFont="1" applyFill="1" applyBorder="1">
      <alignment vertical="center"/>
    </xf>
    <xf numFmtId="43" fontId="6" fillId="5" borderId="1" xfId="1" applyFont="1" applyFill="1" applyBorder="1">
      <alignment vertical="center"/>
    </xf>
    <xf numFmtId="43" fontId="5" fillId="5" borderId="1" xfId="1" applyFont="1" applyFill="1" applyBorder="1">
      <alignment vertical="center"/>
    </xf>
    <xf numFmtId="43" fontId="6" fillId="0" borderId="1" xfId="1" applyFont="1" applyFill="1" applyBorder="1">
      <alignment vertical="center"/>
    </xf>
    <xf numFmtId="43" fontId="6" fillId="0" borderId="1" xfId="0" applyNumberFormat="1" applyFont="1" applyFill="1" applyBorder="1">
      <alignment vertical="center"/>
    </xf>
    <xf numFmtId="43" fontId="6" fillId="2" borderId="1" xfId="1" applyFont="1" applyFill="1" applyBorder="1">
      <alignment vertical="center"/>
    </xf>
    <xf numFmtId="43" fontId="6" fillId="2" borderId="1" xfId="0" applyNumberFormat="1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8" fillId="0" borderId="3" xfId="2" applyFont="1" applyBorder="1">
      <alignment vertical="center"/>
    </xf>
    <xf numFmtId="0" fontId="8" fillId="0" borderId="0" xfId="2" applyFont="1">
      <alignment vertical="center"/>
    </xf>
    <xf numFmtId="0" fontId="8" fillId="0" borderId="0" xfId="2" applyFont="1" applyAlignment="1">
      <alignment horizontal="center" vertical="center"/>
    </xf>
    <xf numFmtId="0" fontId="8" fillId="6" borderId="1" xfId="2" applyFont="1" applyFill="1" applyBorder="1">
      <alignment vertical="center"/>
    </xf>
    <xf numFmtId="0" fontId="8" fillId="0" borderId="1" xfId="2" applyFont="1" applyBorder="1" applyAlignment="1">
      <alignment horizontal="center" vertical="center"/>
    </xf>
    <xf numFmtId="0" fontId="8" fillId="0" borderId="0" xfId="2" applyFont="1" applyBorder="1">
      <alignment vertical="center"/>
    </xf>
    <xf numFmtId="0" fontId="8" fillId="0" borderId="6" xfId="2" applyFont="1" applyBorder="1" applyAlignment="1">
      <alignment horizontal="left" vertical="center" wrapText="1"/>
    </xf>
    <xf numFmtId="0" fontId="8" fillId="0" borderId="7" xfId="2" applyFont="1" applyBorder="1" applyAlignment="1">
      <alignment horizontal="left" vertical="center" wrapText="1"/>
    </xf>
    <xf numFmtId="0" fontId="8" fillId="0" borderId="8" xfId="2" applyFont="1" applyBorder="1" applyAlignment="1">
      <alignment horizontal="left" vertical="center" wrapText="1"/>
    </xf>
    <xf numFmtId="0" fontId="8" fillId="0" borderId="3" xfId="2" applyFont="1" applyBorder="1" applyAlignment="1">
      <alignment horizontal="left" vertical="center" wrapText="1"/>
    </xf>
    <xf numFmtId="0" fontId="8" fillId="0" borderId="0" xfId="2" applyFont="1" applyBorder="1" applyAlignment="1">
      <alignment horizontal="left" vertical="center" wrapText="1"/>
    </xf>
    <xf numFmtId="0" fontId="8" fillId="0" borderId="9" xfId="2" applyFont="1" applyBorder="1" applyAlignment="1">
      <alignment horizontal="left" vertical="center" wrapText="1"/>
    </xf>
    <xf numFmtId="0" fontId="8" fillId="0" borderId="10" xfId="2" applyFont="1" applyBorder="1" applyAlignment="1">
      <alignment horizontal="left" vertical="center" wrapText="1"/>
    </xf>
    <xf numFmtId="0" fontId="8" fillId="0" borderId="11" xfId="2" applyFont="1" applyBorder="1" applyAlignment="1">
      <alignment horizontal="left" vertical="center" wrapText="1"/>
    </xf>
    <xf numFmtId="0" fontId="8" fillId="0" borderId="12" xfId="2" applyFont="1" applyBorder="1" applyAlignment="1">
      <alignment horizontal="left" vertical="center" wrapText="1"/>
    </xf>
    <xf numFmtId="0" fontId="8" fillId="0" borderId="4" xfId="2" applyFont="1" applyBorder="1" applyAlignment="1">
      <alignment horizontal="left" vertical="center" wrapText="1"/>
    </xf>
    <xf numFmtId="0" fontId="8" fillId="0" borderId="5" xfId="2" applyFont="1" applyBorder="1" applyAlignment="1">
      <alignment horizontal="left" vertical="center" wrapText="1"/>
    </xf>
    <xf numFmtId="0" fontId="8" fillId="0" borderId="2" xfId="2" applyFont="1" applyBorder="1" applyAlignment="1">
      <alignment horizontal="left" vertical="center" wrapText="1"/>
    </xf>
    <xf numFmtId="0" fontId="8" fillId="6" borderId="1" xfId="2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3288">
    <cellStyle name="20% - 强调文字颜色 1 10" xfId="8"/>
    <cellStyle name="20% - 强调文字颜色 1 10 2" xfId="9"/>
    <cellStyle name="20% - 强调文字颜色 1 11" xfId="10"/>
    <cellStyle name="20% - 强调文字颜色 1 11 2" xfId="11"/>
    <cellStyle name="20% - 强调文字颜色 1 12" xfId="12"/>
    <cellStyle name="20% - 强调文字颜色 1 12 2" xfId="13"/>
    <cellStyle name="20% - 强调文字颜色 1 13" xfId="14"/>
    <cellStyle name="20% - 强调文字颜色 1 13 2" xfId="15"/>
    <cellStyle name="20% - 强调文字颜色 1 14" xfId="16"/>
    <cellStyle name="20% - 强调文字颜色 1 14 2" xfId="17"/>
    <cellStyle name="20% - 强调文字颜色 1 15" xfId="18"/>
    <cellStyle name="20% - 强调文字颜色 1 15 2" xfId="19"/>
    <cellStyle name="20% - 强调文字颜色 1 16" xfId="20"/>
    <cellStyle name="20% - 强调文字颜色 1 16 2" xfId="21"/>
    <cellStyle name="20% - 强调文字颜色 1 2" xfId="22"/>
    <cellStyle name="20% - 强调文字颜色 1 2 10" xfId="23"/>
    <cellStyle name="20% - 强调文字颜色 1 2 10 2" xfId="24"/>
    <cellStyle name="20% - 强调文字颜色 1 2 11" xfId="25"/>
    <cellStyle name="20% - 强调文字颜色 1 2 11 2" xfId="26"/>
    <cellStyle name="20% - 强调文字颜色 1 2 12" xfId="27"/>
    <cellStyle name="20% - 强调文字颜色 1 2 12 2" xfId="28"/>
    <cellStyle name="20% - 强调文字颜色 1 2 13" xfId="29"/>
    <cellStyle name="20% - 强调文字颜色 1 2 13 2" xfId="30"/>
    <cellStyle name="20% - 强调文字颜色 1 2 14" xfId="31"/>
    <cellStyle name="20% - 强调文字颜色 1 2 14 2" xfId="32"/>
    <cellStyle name="20% - 强调文字颜色 1 2 15" xfId="33"/>
    <cellStyle name="20% - 强调文字颜色 1 2 15 2" xfId="34"/>
    <cellStyle name="20% - 强调文字颜色 1 2 16" xfId="35"/>
    <cellStyle name="20% - 强调文字颜色 1 2 2" xfId="36"/>
    <cellStyle name="20% - 强调文字颜色 1 2 2 2" xfId="37"/>
    <cellStyle name="20% - 强调文字颜色 1 2 3" xfId="38"/>
    <cellStyle name="20% - 强调文字颜色 1 2 3 2" xfId="39"/>
    <cellStyle name="20% - 强调文字颜色 1 2 4" xfId="40"/>
    <cellStyle name="20% - 强调文字颜色 1 2 4 2" xfId="41"/>
    <cellStyle name="20% - 强调文字颜色 1 2 5" xfId="42"/>
    <cellStyle name="20% - 强调文字颜色 1 2 5 2" xfId="43"/>
    <cellStyle name="20% - 强调文字颜色 1 2 6" xfId="44"/>
    <cellStyle name="20% - 强调文字颜色 1 2 6 2" xfId="45"/>
    <cellStyle name="20% - 强调文字颜色 1 2 7" xfId="46"/>
    <cellStyle name="20% - 强调文字颜色 1 2 7 2" xfId="47"/>
    <cellStyle name="20% - 强调文字颜色 1 2 8" xfId="48"/>
    <cellStyle name="20% - 强调文字颜色 1 2 8 2" xfId="49"/>
    <cellStyle name="20% - 强调文字颜色 1 2 9" xfId="50"/>
    <cellStyle name="20% - 强调文字颜色 1 2 9 2" xfId="51"/>
    <cellStyle name="20% - 强调文字颜色 1 3" xfId="52"/>
    <cellStyle name="20% - 强调文字颜色 1 3 2" xfId="53"/>
    <cellStyle name="20% - 强调文字颜色 1 4" xfId="54"/>
    <cellStyle name="20% - 强调文字颜色 1 4 2" xfId="55"/>
    <cellStyle name="20% - 强调文字颜色 1 5" xfId="56"/>
    <cellStyle name="20% - 强调文字颜色 1 5 2" xfId="57"/>
    <cellStyle name="20% - 强调文字颜色 1 6" xfId="58"/>
    <cellStyle name="20% - 强调文字颜色 1 6 2" xfId="59"/>
    <cellStyle name="20% - 强调文字颜色 1 7" xfId="60"/>
    <cellStyle name="20% - 强调文字颜色 1 7 2" xfId="61"/>
    <cellStyle name="20% - 强调文字颜色 1 8" xfId="62"/>
    <cellStyle name="20% - 强调文字颜色 1 8 2" xfId="63"/>
    <cellStyle name="20% - 强调文字颜色 1 9" xfId="64"/>
    <cellStyle name="20% - 强调文字颜色 1 9 2" xfId="65"/>
    <cellStyle name="20% - 强调文字颜色 2 10" xfId="66"/>
    <cellStyle name="20% - 强调文字颜色 2 10 2" xfId="67"/>
    <cellStyle name="20% - 强调文字颜色 2 11" xfId="68"/>
    <cellStyle name="20% - 强调文字颜色 2 11 2" xfId="69"/>
    <cellStyle name="20% - 强调文字颜色 2 12" xfId="70"/>
    <cellStyle name="20% - 强调文字颜色 2 12 2" xfId="71"/>
    <cellStyle name="20% - 强调文字颜色 2 13" xfId="72"/>
    <cellStyle name="20% - 强调文字颜色 2 13 2" xfId="73"/>
    <cellStyle name="20% - 强调文字颜色 2 14" xfId="74"/>
    <cellStyle name="20% - 强调文字颜色 2 14 2" xfId="75"/>
    <cellStyle name="20% - 强调文字颜色 2 15" xfId="76"/>
    <cellStyle name="20% - 强调文字颜色 2 15 2" xfId="77"/>
    <cellStyle name="20% - 强调文字颜色 2 16" xfId="78"/>
    <cellStyle name="20% - 强调文字颜色 2 16 2" xfId="79"/>
    <cellStyle name="20% - 强调文字颜色 2 2" xfId="80"/>
    <cellStyle name="20% - 强调文字颜色 2 2 10" xfId="81"/>
    <cellStyle name="20% - 强调文字颜色 2 2 10 2" xfId="82"/>
    <cellStyle name="20% - 强调文字颜色 2 2 11" xfId="83"/>
    <cellStyle name="20% - 强调文字颜色 2 2 11 2" xfId="84"/>
    <cellStyle name="20% - 强调文字颜色 2 2 12" xfId="85"/>
    <cellStyle name="20% - 强调文字颜色 2 2 12 2" xfId="86"/>
    <cellStyle name="20% - 强调文字颜色 2 2 13" xfId="87"/>
    <cellStyle name="20% - 强调文字颜色 2 2 13 2" xfId="88"/>
    <cellStyle name="20% - 强调文字颜色 2 2 14" xfId="89"/>
    <cellStyle name="20% - 强调文字颜色 2 2 14 2" xfId="90"/>
    <cellStyle name="20% - 强调文字颜色 2 2 15" xfId="91"/>
    <cellStyle name="20% - 强调文字颜色 2 2 15 2" xfId="92"/>
    <cellStyle name="20% - 强调文字颜色 2 2 16" xfId="93"/>
    <cellStyle name="20% - 强调文字颜色 2 2 2" xfId="94"/>
    <cellStyle name="20% - 强调文字颜色 2 2 2 2" xfId="95"/>
    <cellStyle name="20% - 强调文字颜色 2 2 3" xfId="96"/>
    <cellStyle name="20% - 强调文字颜色 2 2 3 2" xfId="97"/>
    <cellStyle name="20% - 强调文字颜色 2 2 4" xfId="98"/>
    <cellStyle name="20% - 强调文字颜色 2 2 4 2" xfId="99"/>
    <cellStyle name="20% - 强调文字颜色 2 2 5" xfId="100"/>
    <cellStyle name="20% - 强调文字颜色 2 2 5 2" xfId="101"/>
    <cellStyle name="20% - 强调文字颜色 2 2 6" xfId="102"/>
    <cellStyle name="20% - 强调文字颜色 2 2 6 2" xfId="103"/>
    <cellStyle name="20% - 强调文字颜色 2 2 7" xfId="104"/>
    <cellStyle name="20% - 强调文字颜色 2 2 7 2" xfId="105"/>
    <cellStyle name="20% - 强调文字颜色 2 2 8" xfId="106"/>
    <cellStyle name="20% - 强调文字颜色 2 2 8 2" xfId="107"/>
    <cellStyle name="20% - 强调文字颜色 2 2 9" xfId="108"/>
    <cellStyle name="20% - 强调文字颜色 2 2 9 2" xfId="109"/>
    <cellStyle name="20% - 强调文字颜色 2 3" xfId="110"/>
    <cellStyle name="20% - 强调文字颜色 2 3 2" xfId="111"/>
    <cellStyle name="20% - 强调文字颜色 2 4" xfId="112"/>
    <cellStyle name="20% - 强调文字颜色 2 4 2" xfId="113"/>
    <cellStyle name="20% - 强调文字颜色 2 5" xfId="114"/>
    <cellStyle name="20% - 强调文字颜色 2 5 2" xfId="115"/>
    <cellStyle name="20% - 强调文字颜色 2 6" xfId="116"/>
    <cellStyle name="20% - 强调文字颜色 2 6 2" xfId="117"/>
    <cellStyle name="20% - 强调文字颜色 2 7" xfId="118"/>
    <cellStyle name="20% - 强调文字颜色 2 7 2" xfId="119"/>
    <cellStyle name="20% - 强调文字颜色 2 8" xfId="120"/>
    <cellStyle name="20% - 强调文字颜色 2 8 2" xfId="121"/>
    <cellStyle name="20% - 强调文字颜色 2 9" xfId="122"/>
    <cellStyle name="20% - 强调文字颜色 2 9 2" xfId="123"/>
    <cellStyle name="20% - 强调文字颜色 3 10" xfId="124"/>
    <cellStyle name="20% - 强调文字颜色 3 10 2" xfId="125"/>
    <cellStyle name="20% - 强调文字颜色 3 11" xfId="126"/>
    <cellStyle name="20% - 强调文字颜色 3 11 2" xfId="127"/>
    <cellStyle name="20% - 强调文字颜色 3 12" xfId="128"/>
    <cellStyle name="20% - 强调文字颜色 3 12 2" xfId="129"/>
    <cellStyle name="20% - 强调文字颜色 3 13" xfId="130"/>
    <cellStyle name="20% - 强调文字颜色 3 13 2" xfId="131"/>
    <cellStyle name="20% - 强调文字颜色 3 14" xfId="132"/>
    <cellStyle name="20% - 强调文字颜色 3 14 2" xfId="133"/>
    <cellStyle name="20% - 强调文字颜色 3 15" xfId="134"/>
    <cellStyle name="20% - 强调文字颜色 3 15 2" xfId="135"/>
    <cellStyle name="20% - 强调文字颜色 3 16" xfId="136"/>
    <cellStyle name="20% - 强调文字颜色 3 16 2" xfId="137"/>
    <cellStyle name="20% - 强调文字颜色 3 2" xfId="138"/>
    <cellStyle name="20% - 强调文字颜色 3 2 10" xfId="139"/>
    <cellStyle name="20% - 强调文字颜色 3 2 10 2" xfId="140"/>
    <cellStyle name="20% - 强调文字颜色 3 2 11" xfId="141"/>
    <cellStyle name="20% - 强调文字颜色 3 2 11 2" xfId="142"/>
    <cellStyle name="20% - 强调文字颜色 3 2 12" xfId="143"/>
    <cellStyle name="20% - 强调文字颜色 3 2 12 2" xfId="144"/>
    <cellStyle name="20% - 强调文字颜色 3 2 13" xfId="145"/>
    <cellStyle name="20% - 强调文字颜色 3 2 13 2" xfId="146"/>
    <cellStyle name="20% - 强调文字颜色 3 2 14" xfId="147"/>
    <cellStyle name="20% - 强调文字颜色 3 2 14 2" xfId="148"/>
    <cellStyle name="20% - 强调文字颜色 3 2 15" xfId="149"/>
    <cellStyle name="20% - 强调文字颜色 3 2 15 2" xfId="150"/>
    <cellStyle name="20% - 强调文字颜色 3 2 16" xfId="151"/>
    <cellStyle name="20% - 强调文字颜色 3 2 2" xfId="152"/>
    <cellStyle name="20% - 强调文字颜色 3 2 2 2" xfId="153"/>
    <cellStyle name="20% - 强调文字颜色 3 2 3" xfId="154"/>
    <cellStyle name="20% - 强调文字颜色 3 2 3 2" xfId="155"/>
    <cellStyle name="20% - 强调文字颜色 3 2 4" xfId="156"/>
    <cellStyle name="20% - 强调文字颜色 3 2 4 2" xfId="157"/>
    <cellStyle name="20% - 强调文字颜色 3 2 5" xfId="158"/>
    <cellStyle name="20% - 强调文字颜色 3 2 5 2" xfId="159"/>
    <cellStyle name="20% - 强调文字颜色 3 2 6" xfId="160"/>
    <cellStyle name="20% - 强调文字颜色 3 2 6 2" xfId="161"/>
    <cellStyle name="20% - 强调文字颜色 3 2 7" xfId="162"/>
    <cellStyle name="20% - 强调文字颜色 3 2 7 2" xfId="163"/>
    <cellStyle name="20% - 强调文字颜色 3 2 8" xfId="164"/>
    <cellStyle name="20% - 强调文字颜色 3 2 8 2" xfId="165"/>
    <cellStyle name="20% - 强调文字颜色 3 2 9" xfId="166"/>
    <cellStyle name="20% - 强调文字颜色 3 2 9 2" xfId="167"/>
    <cellStyle name="20% - 强调文字颜色 3 3" xfId="168"/>
    <cellStyle name="20% - 强调文字颜色 3 3 2" xfId="169"/>
    <cellStyle name="20% - 强调文字颜色 3 4" xfId="170"/>
    <cellStyle name="20% - 强调文字颜色 3 4 2" xfId="171"/>
    <cellStyle name="20% - 强调文字颜色 3 5" xfId="172"/>
    <cellStyle name="20% - 强调文字颜色 3 5 2" xfId="173"/>
    <cellStyle name="20% - 强调文字颜色 3 6" xfId="174"/>
    <cellStyle name="20% - 强调文字颜色 3 6 2" xfId="175"/>
    <cellStyle name="20% - 强调文字颜色 3 7" xfId="176"/>
    <cellStyle name="20% - 强调文字颜色 3 7 2" xfId="177"/>
    <cellStyle name="20% - 强调文字颜色 3 8" xfId="178"/>
    <cellStyle name="20% - 强调文字颜色 3 8 2" xfId="179"/>
    <cellStyle name="20% - 强调文字颜色 3 9" xfId="180"/>
    <cellStyle name="20% - 强调文字颜色 3 9 2" xfId="181"/>
    <cellStyle name="20% - 强调文字颜色 4 10" xfId="182"/>
    <cellStyle name="20% - 强调文字颜色 4 10 2" xfId="183"/>
    <cellStyle name="20% - 强调文字颜色 4 11" xfId="184"/>
    <cellStyle name="20% - 强调文字颜色 4 11 2" xfId="185"/>
    <cellStyle name="20% - 强调文字颜色 4 12" xfId="186"/>
    <cellStyle name="20% - 强调文字颜色 4 12 2" xfId="187"/>
    <cellStyle name="20% - 强调文字颜色 4 13" xfId="188"/>
    <cellStyle name="20% - 强调文字颜色 4 13 2" xfId="189"/>
    <cellStyle name="20% - 强调文字颜色 4 14" xfId="190"/>
    <cellStyle name="20% - 强调文字颜色 4 14 2" xfId="191"/>
    <cellStyle name="20% - 强调文字颜色 4 15" xfId="192"/>
    <cellStyle name="20% - 强调文字颜色 4 15 2" xfId="193"/>
    <cellStyle name="20% - 强调文字颜色 4 16" xfId="194"/>
    <cellStyle name="20% - 强调文字颜色 4 16 2" xfId="195"/>
    <cellStyle name="20% - 强调文字颜色 4 2" xfId="196"/>
    <cellStyle name="20% - 强调文字颜色 4 2 10" xfId="197"/>
    <cellStyle name="20% - 强调文字颜色 4 2 10 2" xfId="198"/>
    <cellStyle name="20% - 强调文字颜色 4 2 11" xfId="199"/>
    <cellStyle name="20% - 强调文字颜色 4 2 11 2" xfId="200"/>
    <cellStyle name="20% - 强调文字颜色 4 2 12" xfId="201"/>
    <cellStyle name="20% - 强调文字颜色 4 2 12 2" xfId="202"/>
    <cellStyle name="20% - 强调文字颜色 4 2 13" xfId="203"/>
    <cellStyle name="20% - 强调文字颜色 4 2 13 2" xfId="204"/>
    <cellStyle name="20% - 强调文字颜色 4 2 14" xfId="205"/>
    <cellStyle name="20% - 强调文字颜色 4 2 14 2" xfId="206"/>
    <cellStyle name="20% - 强调文字颜色 4 2 15" xfId="207"/>
    <cellStyle name="20% - 强调文字颜色 4 2 15 2" xfId="208"/>
    <cellStyle name="20% - 强调文字颜色 4 2 16" xfId="209"/>
    <cellStyle name="20% - 强调文字颜色 4 2 2" xfId="210"/>
    <cellStyle name="20% - 强调文字颜色 4 2 2 2" xfId="211"/>
    <cellStyle name="20% - 强调文字颜色 4 2 3" xfId="212"/>
    <cellStyle name="20% - 强调文字颜色 4 2 3 2" xfId="213"/>
    <cellStyle name="20% - 强调文字颜色 4 2 4" xfId="214"/>
    <cellStyle name="20% - 强调文字颜色 4 2 4 2" xfId="215"/>
    <cellStyle name="20% - 强调文字颜色 4 2 5" xfId="216"/>
    <cellStyle name="20% - 强调文字颜色 4 2 5 2" xfId="217"/>
    <cellStyle name="20% - 强调文字颜色 4 2 6" xfId="218"/>
    <cellStyle name="20% - 强调文字颜色 4 2 6 2" xfId="219"/>
    <cellStyle name="20% - 强调文字颜色 4 2 7" xfId="220"/>
    <cellStyle name="20% - 强调文字颜色 4 2 7 2" xfId="221"/>
    <cellStyle name="20% - 强调文字颜色 4 2 8" xfId="222"/>
    <cellStyle name="20% - 强调文字颜色 4 2 8 2" xfId="223"/>
    <cellStyle name="20% - 强调文字颜色 4 2 9" xfId="224"/>
    <cellStyle name="20% - 强调文字颜色 4 2 9 2" xfId="225"/>
    <cellStyle name="20% - 强调文字颜色 4 3" xfId="226"/>
    <cellStyle name="20% - 强调文字颜色 4 3 2" xfId="227"/>
    <cellStyle name="20% - 强调文字颜色 4 4" xfId="228"/>
    <cellStyle name="20% - 强调文字颜色 4 4 2" xfId="229"/>
    <cellStyle name="20% - 强调文字颜色 4 5" xfId="230"/>
    <cellStyle name="20% - 强调文字颜色 4 5 2" xfId="231"/>
    <cellStyle name="20% - 强调文字颜色 4 6" xfId="232"/>
    <cellStyle name="20% - 强调文字颜色 4 6 2" xfId="233"/>
    <cellStyle name="20% - 强调文字颜色 4 7" xfId="234"/>
    <cellStyle name="20% - 强调文字颜色 4 7 2" xfId="235"/>
    <cellStyle name="20% - 强调文字颜色 4 8" xfId="236"/>
    <cellStyle name="20% - 强调文字颜色 4 8 2" xfId="237"/>
    <cellStyle name="20% - 强调文字颜色 4 9" xfId="238"/>
    <cellStyle name="20% - 强调文字颜色 4 9 2" xfId="239"/>
    <cellStyle name="20% - 强调文字颜色 5 10" xfId="240"/>
    <cellStyle name="20% - 强调文字颜色 5 10 2" xfId="241"/>
    <cellStyle name="20% - 强调文字颜色 5 11" xfId="242"/>
    <cellStyle name="20% - 强调文字颜色 5 11 2" xfId="243"/>
    <cellStyle name="20% - 强调文字颜色 5 12" xfId="244"/>
    <cellStyle name="20% - 强调文字颜色 5 12 2" xfId="245"/>
    <cellStyle name="20% - 强调文字颜色 5 13" xfId="246"/>
    <cellStyle name="20% - 强调文字颜色 5 13 2" xfId="247"/>
    <cellStyle name="20% - 强调文字颜色 5 14" xfId="248"/>
    <cellStyle name="20% - 强调文字颜色 5 14 2" xfId="249"/>
    <cellStyle name="20% - 强调文字颜色 5 15" xfId="250"/>
    <cellStyle name="20% - 强调文字颜色 5 15 2" xfId="251"/>
    <cellStyle name="20% - 强调文字颜色 5 16" xfId="252"/>
    <cellStyle name="20% - 强调文字颜色 5 16 2" xfId="253"/>
    <cellStyle name="20% - 强调文字颜色 5 2" xfId="254"/>
    <cellStyle name="20% - 强调文字颜色 5 2 10" xfId="255"/>
    <cellStyle name="20% - 强调文字颜色 5 2 10 2" xfId="256"/>
    <cellStyle name="20% - 强调文字颜色 5 2 11" xfId="257"/>
    <cellStyle name="20% - 强调文字颜色 5 2 11 2" xfId="258"/>
    <cellStyle name="20% - 强调文字颜色 5 2 12" xfId="259"/>
    <cellStyle name="20% - 强调文字颜色 5 2 12 2" xfId="260"/>
    <cellStyle name="20% - 强调文字颜色 5 2 13" xfId="261"/>
    <cellStyle name="20% - 强调文字颜色 5 2 13 2" xfId="262"/>
    <cellStyle name="20% - 强调文字颜色 5 2 14" xfId="263"/>
    <cellStyle name="20% - 强调文字颜色 5 2 14 2" xfId="264"/>
    <cellStyle name="20% - 强调文字颜色 5 2 15" xfId="265"/>
    <cellStyle name="20% - 强调文字颜色 5 2 15 2" xfId="266"/>
    <cellStyle name="20% - 强调文字颜色 5 2 16" xfId="267"/>
    <cellStyle name="20% - 强调文字颜色 5 2 2" xfId="268"/>
    <cellStyle name="20% - 强调文字颜色 5 2 2 2" xfId="269"/>
    <cellStyle name="20% - 强调文字颜色 5 2 3" xfId="270"/>
    <cellStyle name="20% - 强调文字颜色 5 2 3 2" xfId="271"/>
    <cellStyle name="20% - 强调文字颜色 5 2 4" xfId="272"/>
    <cellStyle name="20% - 强调文字颜色 5 2 4 2" xfId="273"/>
    <cellStyle name="20% - 强调文字颜色 5 2 5" xfId="274"/>
    <cellStyle name="20% - 强调文字颜色 5 2 5 2" xfId="275"/>
    <cellStyle name="20% - 强调文字颜色 5 2 6" xfId="276"/>
    <cellStyle name="20% - 强调文字颜色 5 2 6 2" xfId="277"/>
    <cellStyle name="20% - 强调文字颜色 5 2 7" xfId="278"/>
    <cellStyle name="20% - 强调文字颜色 5 2 7 2" xfId="279"/>
    <cellStyle name="20% - 强调文字颜色 5 2 8" xfId="280"/>
    <cellStyle name="20% - 强调文字颜色 5 2 8 2" xfId="281"/>
    <cellStyle name="20% - 强调文字颜色 5 2 9" xfId="282"/>
    <cellStyle name="20% - 强调文字颜色 5 2 9 2" xfId="283"/>
    <cellStyle name="20% - 强调文字颜色 5 3" xfId="284"/>
    <cellStyle name="20% - 强调文字颜色 5 3 2" xfId="285"/>
    <cellStyle name="20% - 强调文字颜色 5 4" xfId="286"/>
    <cellStyle name="20% - 强调文字颜色 5 4 2" xfId="287"/>
    <cellStyle name="20% - 强调文字颜色 5 5" xfId="288"/>
    <cellStyle name="20% - 强调文字颜色 5 5 2" xfId="289"/>
    <cellStyle name="20% - 强调文字颜色 5 6" xfId="290"/>
    <cellStyle name="20% - 强调文字颜色 5 6 2" xfId="291"/>
    <cellStyle name="20% - 强调文字颜色 5 7" xfId="292"/>
    <cellStyle name="20% - 强调文字颜色 5 7 2" xfId="293"/>
    <cellStyle name="20% - 强调文字颜色 5 8" xfId="294"/>
    <cellStyle name="20% - 强调文字颜色 5 8 2" xfId="295"/>
    <cellStyle name="20% - 强调文字颜色 5 9" xfId="296"/>
    <cellStyle name="20% - 强调文字颜色 5 9 2" xfId="297"/>
    <cellStyle name="20% - 强调文字颜色 6 10" xfId="298"/>
    <cellStyle name="20% - 强调文字颜色 6 10 2" xfId="299"/>
    <cellStyle name="20% - 强调文字颜色 6 11" xfId="300"/>
    <cellStyle name="20% - 强调文字颜色 6 11 2" xfId="301"/>
    <cellStyle name="20% - 强调文字颜色 6 12" xfId="302"/>
    <cellStyle name="20% - 强调文字颜色 6 12 2" xfId="303"/>
    <cellStyle name="20% - 强调文字颜色 6 13" xfId="304"/>
    <cellStyle name="20% - 强调文字颜色 6 13 2" xfId="305"/>
    <cellStyle name="20% - 强调文字颜色 6 14" xfId="306"/>
    <cellStyle name="20% - 强调文字颜色 6 14 2" xfId="307"/>
    <cellStyle name="20% - 强调文字颜色 6 15" xfId="308"/>
    <cellStyle name="20% - 强调文字颜色 6 15 2" xfId="309"/>
    <cellStyle name="20% - 强调文字颜色 6 16" xfId="310"/>
    <cellStyle name="20% - 强调文字颜色 6 16 2" xfId="311"/>
    <cellStyle name="20% - 强调文字颜色 6 2" xfId="312"/>
    <cellStyle name="20% - 强调文字颜色 6 2 10" xfId="313"/>
    <cellStyle name="20% - 强调文字颜色 6 2 10 2" xfId="314"/>
    <cellStyle name="20% - 强调文字颜色 6 2 11" xfId="315"/>
    <cellStyle name="20% - 强调文字颜色 6 2 11 2" xfId="316"/>
    <cellStyle name="20% - 强调文字颜色 6 2 12" xfId="317"/>
    <cellStyle name="20% - 强调文字颜色 6 2 12 2" xfId="318"/>
    <cellStyle name="20% - 强调文字颜色 6 2 13" xfId="319"/>
    <cellStyle name="20% - 强调文字颜色 6 2 13 2" xfId="320"/>
    <cellStyle name="20% - 强调文字颜色 6 2 14" xfId="321"/>
    <cellStyle name="20% - 强调文字颜色 6 2 14 2" xfId="322"/>
    <cellStyle name="20% - 强调文字颜色 6 2 15" xfId="323"/>
    <cellStyle name="20% - 强调文字颜色 6 2 15 2" xfId="324"/>
    <cellStyle name="20% - 强调文字颜色 6 2 16" xfId="325"/>
    <cellStyle name="20% - 强调文字颜色 6 2 2" xfId="326"/>
    <cellStyle name="20% - 强调文字颜色 6 2 2 2" xfId="327"/>
    <cellStyle name="20% - 强调文字颜色 6 2 3" xfId="328"/>
    <cellStyle name="20% - 强调文字颜色 6 2 3 2" xfId="329"/>
    <cellStyle name="20% - 强调文字颜色 6 2 4" xfId="330"/>
    <cellStyle name="20% - 强调文字颜色 6 2 4 2" xfId="331"/>
    <cellStyle name="20% - 强调文字颜色 6 2 5" xfId="332"/>
    <cellStyle name="20% - 强调文字颜色 6 2 5 2" xfId="333"/>
    <cellStyle name="20% - 强调文字颜色 6 2 6" xfId="334"/>
    <cellStyle name="20% - 强调文字颜色 6 2 6 2" xfId="335"/>
    <cellStyle name="20% - 强调文字颜色 6 2 7" xfId="336"/>
    <cellStyle name="20% - 强调文字颜色 6 2 7 2" xfId="337"/>
    <cellStyle name="20% - 强调文字颜色 6 2 8" xfId="338"/>
    <cellStyle name="20% - 强调文字颜色 6 2 8 2" xfId="339"/>
    <cellStyle name="20% - 强调文字颜色 6 2 9" xfId="340"/>
    <cellStyle name="20% - 强调文字颜色 6 2 9 2" xfId="341"/>
    <cellStyle name="20% - 强调文字颜色 6 3" xfId="342"/>
    <cellStyle name="20% - 强调文字颜色 6 3 2" xfId="343"/>
    <cellStyle name="20% - 强调文字颜色 6 4" xfId="344"/>
    <cellStyle name="20% - 强调文字颜色 6 4 2" xfId="345"/>
    <cellStyle name="20% - 强调文字颜色 6 5" xfId="346"/>
    <cellStyle name="20% - 强调文字颜色 6 5 2" xfId="347"/>
    <cellStyle name="20% - 强调文字颜色 6 6" xfId="348"/>
    <cellStyle name="20% - 强调文字颜色 6 6 2" xfId="349"/>
    <cellStyle name="20% - 强调文字颜色 6 7" xfId="350"/>
    <cellStyle name="20% - 强调文字颜色 6 7 2" xfId="351"/>
    <cellStyle name="20% - 强调文字颜色 6 8" xfId="352"/>
    <cellStyle name="20% - 强调文字颜色 6 8 2" xfId="353"/>
    <cellStyle name="20% - 强调文字颜色 6 9" xfId="354"/>
    <cellStyle name="20% - 强调文字颜色 6 9 2" xfId="355"/>
    <cellStyle name="40% - 强调文字颜色 1 10" xfId="356"/>
    <cellStyle name="40% - 强调文字颜色 1 10 2" xfId="357"/>
    <cellStyle name="40% - 强调文字颜色 1 11" xfId="358"/>
    <cellStyle name="40% - 强调文字颜色 1 11 2" xfId="359"/>
    <cellStyle name="40% - 强调文字颜色 1 12" xfId="360"/>
    <cellStyle name="40% - 强调文字颜色 1 12 2" xfId="361"/>
    <cellStyle name="40% - 强调文字颜色 1 13" xfId="362"/>
    <cellStyle name="40% - 强调文字颜色 1 13 2" xfId="363"/>
    <cellStyle name="40% - 强调文字颜色 1 14" xfId="364"/>
    <cellStyle name="40% - 强调文字颜色 1 14 2" xfId="365"/>
    <cellStyle name="40% - 强调文字颜色 1 15" xfId="366"/>
    <cellStyle name="40% - 强调文字颜色 1 15 2" xfId="367"/>
    <cellStyle name="40% - 强调文字颜色 1 16" xfId="368"/>
    <cellStyle name="40% - 强调文字颜色 1 16 2" xfId="369"/>
    <cellStyle name="40% - 强调文字颜色 1 2" xfId="370"/>
    <cellStyle name="40% - 强调文字颜色 1 2 10" xfId="371"/>
    <cellStyle name="40% - 强调文字颜色 1 2 10 2" xfId="372"/>
    <cellStyle name="40% - 强调文字颜色 1 2 11" xfId="373"/>
    <cellStyle name="40% - 强调文字颜色 1 2 11 2" xfId="374"/>
    <cellStyle name="40% - 强调文字颜色 1 2 12" xfId="375"/>
    <cellStyle name="40% - 强调文字颜色 1 2 12 2" xfId="376"/>
    <cellStyle name="40% - 强调文字颜色 1 2 13" xfId="377"/>
    <cellStyle name="40% - 强调文字颜色 1 2 13 2" xfId="378"/>
    <cellStyle name="40% - 强调文字颜色 1 2 14" xfId="379"/>
    <cellStyle name="40% - 强调文字颜色 1 2 14 2" xfId="380"/>
    <cellStyle name="40% - 强调文字颜色 1 2 15" xfId="381"/>
    <cellStyle name="40% - 强调文字颜色 1 2 15 2" xfId="382"/>
    <cellStyle name="40% - 强调文字颜色 1 2 16" xfId="383"/>
    <cellStyle name="40% - 强调文字颜色 1 2 2" xfId="384"/>
    <cellStyle name="40% - 强调文字颜色 1 2 2 2" xfId="385"/>
    <cellStyle name="40% - 强调文字颜色 1 2 3" xfId="386"/>
    <cellStyle name="40% - 强调文字颜色 1 2 3 2" xfId="387"/>
    <cellStyle name="40% - 强调文字颜色 1 2 4" xfId="388"/>
    <cellStyle name="40% - 强调文字颜色 1 2 4 2" xfId="389"/>
    <cellStyle name="40% - 强调文字颜色 1 2 5" xfId="390"/>
    <cellStyle name="40% - 强调文字颜色 1 2 5 2" xfId="391"/>
    <cellStyle name="40% - 强调文字颜色 1 2 6" xfId="392"/>
    <cellStyle name="40% - 强调文字颜色 1 2 6 2" xfId="393"/>
    <cellStyle name="40% - 强调文字颜色 1 2 7" xfId="394"/>
    <cellStyle name="40% - 强调文字颜色 1 2 7 2" xfId="395"/>
    <cellStyle name="40% - 强调文字颜色 1 2 8" xfId="396"/>
    <cellStyle name="40% - 强调文字颜色 1 2 8 2" xfId="397"/>
    <cellStyle name="40% - 强调文字颜色 1 2 9" xfId="398"/>
    <cellStyle name="40% - 强调文字颜色 1 2 9 2" xfId="399"/>
    <cellStyle name="40% - 强调文字颜色 1 3" xfId="400"/>
    <cellStyle name="40% - 强调文字颜色 1 3 2" xfId="401"/>
    <cellStyle name="40% - 强调文字颜色 1 4" xfId="402"/>
    <cellStyle name="40% - 强调文字颜色 1 4 2" xfId="403"/>
    <cellStyle name="40% - 强调文字颜色 1 5" xfId="404"/>
    <cellStyle name="40% - 强调文字颜色 1 5 2" xfId="405"/>
    <cellStyle name="40% - 强调文字颜色 1 6" xfId="406"/>
    <cellStyle name="40% - 强调文字颜色 1 6 2" xfId="407"/>
    <cellStyle name="40% - 强调文字颜色 1 7" xfId="408"/>
    <cellStyle name="40% - 强调文字颜色 1 7 2" xfId="409"/>
    <cellStyle name="40% - 强调文字颜色 1 8" xfId="410"/>
    <cellStyle name="40% - 强调文字颜色 1 8 2" xfId="411"/>
    <cellStyle name="40% - 强调文字颜色 1 9" xfId="412"/>
    <cellStyle name="40% - 强调文字颜色 1 9 2" xfId="413"/>
    <cellStyle name="40% - 强调文字颜色 2 10" xfId="414"/>
    <cellStyle name="40% - 强调文字颜色 2 10 2" xfId="415"/>
    <cellStyle name="40% - 强调文字颜色 2 11" xfId="416"/>
    <cellStyle name="40% - 强调文字颜色 2 11 2" xfId="417"/>
    <cellStyle name="40% - 强调文字颜色 2 12" xfId="418"/>
    <cellStyle name="40% - 强调文字颜色 2 12 2" xfId="419"/>
    <cellStyle name="40% - 强调文字颜色 2 13" xfId="420"/>
    <cellStyle name="40% - 强调文字颜色 2 13 2" xfId="421"/>
    <cellStyle name="40% - 强调文字颜色 2 14" xfId="422"/>
    <cellStyle name="40% - 强调文字颜色 2 14 2" xfId="423"/>
    <cellStyle name="40% - 强调文字颜色 2 15" xfId="424"/>
    <cellStyle name="40% - 强调文字颜色 2 15 2" xfId="425"/>
    <cellStyle name="40% - 强调文字颜色 2 16" xfId="426"/>
    <cellStyle name="40% - 强调文字颜色 2 16 2" xfId="427"/>
    <cellStyle name="40% - 强调文字颜色 2 2" xfId="428"/>
    <cellStyle name="40% - 强调文字颜色 2 2 10" xfId="429"/>
    <cellStyle name="40% - 强调文字颜色 2 2 10 2" xfId="430"/>
    <cellStyle name="40% - 强调文字颜色 2 2 11" xfId="431"/>
    <cellStyle name="40% - 强调文字颜色 2 2 11 2" xfId="432"/>
    <cellStyle name="40% - 强调文字颜色 2 2 12" xfId="433"/>
    <cellStyle name="40% - 强调文字颜色 2 2 12 2" xfId="434"/>
    <cellStyle name="40% - 强调文字颜色 2 2 13" xfId="435"/>
    <cellStyle name="40% - 强调文字颜色 2 2 13 2" xfId="436"/>
    <cellStyle name="40% - 强调文字颜色 2 2 14" xfId="437"/>
    <cellStyle name="40% - 强调文字颜色 2 2 14 2" xfId="438"/>
    <cellStyle name="40% - 强调文字颜色 2 2 15" xfId="439"/>
    <cellStyle name="40% - 强调文字颜色 2 2 15 2" xfId="440"/>
    <cellStyle name="40% - 强调文字颜色 2 2 16" xfId="441"/>
    <cellStyle name="40% - 强调文字颜色 2 2 2" xfId="442"/>
    <cellStyle name="40% - 强调文字颜色 2 2 2 2" xfId="443"/>
    <cellStyle name="40% - 强调文字颜色 2 2 3" xfId="444"/>
    <cellStyle name="40% - 强调文字颜色 2 2 3 2" xfId="445"/>
    <cellStyle name="40% - 强调文字颜色 2 2 4" xfId="446"/>
    <cellStyle name="40% - 强调文字颜色 2 2 4 2" xfId="447"/>
    <cellStyle name="40% - 强调文字颜色 2 2 5" xfId="448"/>
    <cellStyle name="40% - 强调文字颜色 2 2 5 2" xfId="449"/>
    <cellStyle name="40% - 强调文字颜色 2 2 6" xfId="450"/>
    <cellStyle name="40% - 强调文字颜色 2 2 6 2" xfId="451"/>
    <cellStyle name="40% - 强调文字颜色 2 2 7" xfId="452"/>
    <cellStyle name="40% - 强调文字颜色 2 2 7 2" xfId="453"/>
    <cellStyle name="40% - 强调文字颜色 2 2 8" xfId="454"/>
    <cellStyle name="40% - 强调文字颜色 2 2 8 2" xfId="455"/>
    <cellStyle name="40% - 强调文字颜色 2 2 9" xfId="456"/>
    <cellStyle name="40% - 强调文字颜色 2 2 9 2" xfId="457"/>
    <cellStyle name="40% - 强调文字颜色 2 3" xfId="458"/>
    <cellStyle name="40% - 强调文字颜色 2 3 2" xfId="459"/>
    <cellStyle name="40% - 强调文字颜色 2 4" xfId="460"/>
    <cellStyle name="40% - 强调文字颜色 2 4 2" xfId="461"/>
    <cellStyle name="40% - 强调文字颜色 2 5" xfId="462"/>
    <cellStyle name="40% - 强调文字颜色 2 5 2" xfId="463"/>
    <cellStyle name="40% - 强调文字颜色 2 6" xfId="464"/>
    <cellStyle name="40% - 强调文字颜色 2 6 2" xfId="465"/>
    <cellStyle name="40% - 强调文字颜色 2 7" xfId="466"/>
    <cellStyle name="40% - 强调文字颜色 2 7 2" xfId="467"/>
    <cellStyle name="40% - 强调文字颜色 2 8" xfId="468"/>
    <cellStyle name="40% - 强调文字颜色 2 8 2" xfId="469"/>
    <cellStyle name="40% - 强调文字颜色 2 9" xfId="470"/>
    <cellStyle name="40% - 强调文字颜色 2 9 2" xfId="471"/>
    <cellStyle name="40% - 强调文字颜色 3 10" xfId="472"/>
    <cellStyle name="40% - 强调文字颜色 3 10 2" xfId="473"/>
    <cellStyle name="40% - 强调文字颜色 3 11" xfId="474"/>
    <cellStyle name="40% - 强调文字颜色 3 11 2" xfId="475"/>
    <cellStyle name="40% - 强调文字颜色 3 12" xfId="476"/>
    <cellStyle name="40% - 强调文字颜色 3 12 2" xfId="477"/>
    <cellStyle name="40% - 强调文字颜色 3 13" xfId="478"/>
    <cellStyle name="40% - 强调文字颜色 3 13 2" xfId="479"/>
    <cellStyle name="40% - 强调文字颜色 3 14" xfId="480"/>
    <cellStyle name="40% - 强调文字颜色 3 14 2" xfId="481"/>
    <cellStyle name="40% - 强调文字颜色 3 15" xfId="482"/>
    <cellStyle name="40% - 强调文字颜色 3 15 2" xfId="483"/>
    <cellStyle name="40% - 强调文字颜色 3 16" xfId="484"/>
    <cellStyle name="40% - 强调文字颜色 3 16 2" xfId="485"/>
    <cellStyle name="40% - 强调文字颜色 3 2" xfId="486"/>
    <cellStyle name="40% - 强调文字颜色 3 2 10" xfId="487"/>
    <cellStyle name="40% - 强调文字颜色 3 2 10 2" xfId="488"/>
    <cellStyle name="40% - 强调文字颜色 3 2 11" xfId="489"/>
    <cellStyle name="40% - 强调文字颜色 3 2 11 2" xfId="490"/>
    <cellStyle name="40% - 强调文字颜色 3 2 12" xfId="491"/>
    <cellStyle name="40% - 强调文字颜色 3 2 12 2" xfId="492"/>
    <cellStyle name="40% - 强调文字颜色 3 2 13" xfId="493"/>
    <cellStyle name="40% - 强调文字颜色 3 2 13 2" xfId="494"/>
    <cellStyle name="40% - 强调文字颜色 3 2 14" xfId="495"/>
    <cellStyle name="40% - 强调文字颜色 3 2 14 2" xfId="496"/>
    <cellStyle name="40% - 强调文字颜色 3 2 15" xfId="497"/>
    <cellStyle name="40% - 强调文字颜色 3 2 15 2" xfId="498"/>
    <cellStyle name="40% - 强调文字颜色 3 2 16" xfId="499"/>
    <cellStyle name="40% - 强调文字颜色 3 2 2" xfId="500"/>
    <cellStyle name="40% - 强调文字颜色 3 2 2 2" xfId="501"/>
    <cellStyle name="40% - 强调文字颜色 3 2 3" xfId="502"/>
    <cellStyle name="40% - 强调文字颜色 3 2 3 2" xfId="503"/>
    <cellStyle name="40% - 强调文字颜色 3 2 4" xfId="504"/>
    <cellStyle name="40% - 强调文字颜色 3 2 4 2" xfId="505"/>
    <cellStyle name="40% - 强调文字颜色 3 2 5" xfId="506"/>
    <cellStyle name="40% - 强调文字颜色 3 2 5 2" xfId="507"/>
    <cellStyle name="40% - 强调文字颜色 3 2 6" xfId="508"/>
    <cellStyle name="40% - 强调文字颜色 3 2 6 2" xfId="509"/>
    <cellStyle name="40% - 强调文字颜色 3 2 7" xfId="510"/>
    <cellStyle name="40% - 强调文字颜色 3 2 7 2" xfId="511"/>
    <cellStyle name="40% - 强调文字颜色 3 2 8" xfId="512"/>
    <cellStyle name="40% - 强调文字颜色 3 2 8 2" xfId="513"/>
    <cellStyle name="40% - 强调文字颜色 3 2 9" xfId="514"/>
    <cellStyle name="40% - 强调文字颜色 3 2 9 2" xfId="515"/>
    <cellStyle name="40% - 强调文字颜色 3 3" xfId="516"/>
    <cellStyle name="40% - 强调文字颜色 3 3 2" xfId="517"/>
    <cellStyle name="40% - 强调文字颜色 3 4" xfId="518"/>
    <cellStyle name="40% - 强调文字颜色 3 4 2" xfId="519"/>
    <cellStyle name="40% - 强调文字颜色 3 5" xfId="520"/>
    <cellStyle name="40% - 强调文字颜色 3 5 2" xfId="521"/>
    <cellStyle name="40% - 强调文字颜色 3 6" xfId="522"/>
    <cellStyle name="40% - 强调文字颜色 3 6 2" xfId="523"/>
    <cellStyle name="40% - 强调文字颜色 3 7" xfId="524"/>
    <cellStyle name="40% - 强调文字颜色 3 7 2" xfId="525"/>
    <cellStyle name="40% - 强调文字颜色 3 8" xfId="526"/>
    <cellStyle name="40% - 强调文字颜色 3 8 2" xfId="527"/>
    <cellStyle name="40% - 强调文字颜色 3 9" xfId="528"/>
    <cellStyle name="40% - 强调文字颜色 3 9 2" xfId="529"/>
    <cellStyle name="40% - 强调文字颜色 4 10" xfId="530"/>
    <cellStyle name="40% - 强调文字颜色 4 10 2" xfId="531"/>
    <cellStyle name="40% - 强调文字颜色 4 11" xfId="532"/>
    <cellStyle name="40% - 强调文字颜色 4 11 2" xfId="533"/>
    <cellStyle name="40% - 强调文字颜色 4 12" xfId="534"/>
    <cellStyle name="40% - 强调文字颜色 4 12 2" xfId="535"/>
    <cellStyle name="40% - 强调文字颜色 4 13" xfId="536"/>
    <cellStyle name="40% - 强调文字颜色 4 13 2" xfId="537"/>
    <cellStyle name="40% - 强调文字颜色 4 14" xfId="538"/>
    <cellStyle name="40% - 强调文字颜色 4 14 2" xfId="539"/>
    <cellStyle name="40% - 强调文字颜色 4 15" xfId="540"/>
    <cellStyle name="40% - 强调文字颜色 4 15 2" xfId="541"/>
    <cellStyle name="40% - 强调文字颜色 4 16" xfId="542"/>
    <cellStyle name="40% - 强调文字颜色 4 16 2" xfId="543"/>
    <cellStyle name="40% - 强调文字颜色 4 2" xfId="544"/>
    <cellStyle name="40% - 强调文字颜色 4 2 10" xfId="545"/>
    <cellStyle name="40% - 强调文字颜色 4 2 10 2" xfId="546"/>
    <cellStyle name="40% - 强调文字颜色 4 2 11" xfId="547"/>
    <cellStyle name="40% - 强调文字颜色 4 2 11 2" xfId="548"/>
    <cellStyle name="40% - 强调文字颜色 4 2 12" xfId="549"/>
    <cellStyle name="40% - 强调文字颜色 4 2 12 2" xfId="550"/>
    <cellStyle name="40% - 强调文字颜色 4 2 13" xfId="551"/>
    <cellStyle name="40% - 强调文字颜色 4 2 13 2" xfId="552"/>
    <cellStyle name="40% - 强调文字颜色 4 2 14" xfId="553"/>
    <cellStyle name="40% - 强调文字颜色 4 2 14 2" xfId="554"/>
    <cellStyle name="40% - 强调文字颜色 4 2 15" xfId="555"/>
    <cellStyle name="40% - 强调文字颜色 4 2 15 2" xfId="556"/>
    <cellStyle name="40% - 强调文字颜色 4 2 16" xfId="557"/>
    <cellStyle name="40% - 强调文字颜色 4 2 2" xfId="558"/>
    <cellStyle name="40% - 强调文字颜色 4 2 2 2" xfId="559"/>
    <cellStyle name="40% - 强调文字颜色 4 2 3" xfId="560"/>
    <cellStyle name="40% - 强调文字颜色 4 2 3 2" xfId="561"/>
    <cellStyle name="40% - 强调文字颜色 4 2 4" xfId="562"/>
    <cellStyle name="40% - 强调文字颜色 4 2 4 2" xfId="563"/>
    <cellStyle name="40% - 强调文字颜色 4 2 5" xfId="564"/>
    <cellStyle name="40% - 强调文字颜色 4 2 5 2" xfId="565"/>
    <cellStyle name="40% - 强调文字颜色 4 2 6" xfId="566"/>
    <cellStyle name="40% - 强调文字颜色 4 2 6 2" xfId="567"/>
    <cellStyle name="40% - 强调文字颜色 4 2 7" xfId="568"/>
    <cellStyle name="40% - 强调文字颜色 4 2 7 2" xfId="569"/>
    <cellStyle name="40% - 强调文字颜色 4 2 8" xfId="570"/>
    <cellStyle name="40% - 强调文字颜色 4 2 8 2" xfId="571"/>
    <cellStyle name="40% - 强调文字颜色 4 2 9" xfId="572"/>
    <cellStyle name="40% - 强调文字颜色 4 2 9 2" xfId="573"/>
    <cellStyle name="40% - 强调文字颜色 4 3" xfId="574"/>
    <cellStyle name="40% - 强调文字颜色 4 3 2" xfId="575"/>
    <cellStyle name="40% - 强调文字颜色 4 4" xfId="576"/>
    <cellStyle name="40% - 强调文字颜色 4 4 2" xfId="577"/>
    <cellStyle name="40% - 强调文字颜色 4 5" xfId="578"/>
    <cellStyle name="40% - 强调文字颜色 4 5 2" xfId="579"/>
    <cellStyle name="40% - 强调文字颜色 4 6" xfId="580"/>
    <cellStyle name="40% - 强调文字颜色 4 6 2" xfId="581"/>
    <cellStyle name="40% - 强调文字颜色 4 7" xfId="582"/>
    <cellStyle name="40% - 强调文字颜色 4 7 2" xfId="583"/>
    <cellStyle name="40% - 强调文字颜色 4 8" xfId="584"/>
    <cellStyle name="40% - 强调文字颜色 4 8 2" xfId="585"/>
    <cellStyle name="40% - 强调文字颜色 4 9" xfId="586"/>
    <cellStyle name="40% - 强调文字颜色 4 9 2" xfId="587"/>
    <cellStyle name="40% - 强调文字颜色 5 10" xfId="588"/>
    <cellStyle name="40% - 强调文字颜色 5 10 2" xfId="589"/>
    <cellStyle name="40% - 强调文字颜色 5 11" xfId="590"/>
    <cellStyle name="40% - 强调文字颜色 5 11 2" xfId="591"/>
    <cellStyle name="40% - 强调文字颜色 5 12" xfId="592"/>
    <cellStyle name="40% - 强调文字颜色 5 12 2" xfId="593"/>
    <cellStyle name="40% - 强调文字颜色 5 13" xfId="594"/>
    <cellStyle name="40% - 强调文字颜色 5 13 2" xfId="595"/>
    <cellStyle name="40% - 强调文字颜色 5 14" xfId="596"/>
    <cellStyle name="40% - 强调文字颜色 5 14 2" xfId="597"/>
    <cellStyle name="40% - 强调文字颜色 5 15" xfId="598"/>
    <cellStyle name="40% - 强调文字颜色 5 15 2" xfId="599"/>
    <cellStyle name="40% - 强调文字颜色 5 16" xfId="600"/>
    <cellStyle name="40% - 强调文字颜色 5 16 2" xfId="601"/>
    <cellStyle name="40% - 强调文字颜色 5 2" xfId="602"/>
    <cellStyle name="40% - 强调文字颜色 5 2 10" xfId="603"/>
    <cellStyle name="40% - 强调文字颜色 5 2 10 2" xfId="604"/>
    <cellStyle name="40% - 强调文字颜色 5 2 11" xfId="605"/>
    <cellStyle name="40% - 强调文字颜色 5 2 11 2" xfId="606"/>
    <cellStyle name="40% - 强调文字颜色 5 2 12" xfId="607"/>
    <cellStyle name="40% - 强调文字颜色 5 2 12 2" xfId="608"/>
    <cellStyle name="40% - 强调文字颜色 5 2 13" xfId="609"/>
    <cellStyle name="40% - 强调文字颜色 5 2 13 2" xfId="610"/>
    <cellStyle name="40% - 强调文字颜色 5 2 14" xfId="611"/>
    <cellStyle name="40% - 强调文字颜色 5 2 14 2" xfId="612"/>
    <cellStyle name="40% - 强调文字颜色 5 2 15" xfId="613"/>
    <cellStyle name="40% - 强调文字颜色 5 2 15 2" xfId="614"/>
    <cellStyle name="40% - 强调文字颜色 5 2 16" xfId="615"/>
    <cellStyle name="40% - 强调文字颜色 5 2 2" xfId="616"/>
    <cellStyle name="40% - 强调文字颜色 5 2 2 2" xfId="617"/>
    <cellStyle name="40% - 强调文字颜色 5 2 3" xfId="618"/>
    <cellStyle name="40% - 强调文字颜色 5 2 3 2" xfId="619"/>
    <cellStyle name="40% - 强调文字颜色 5 2 4" xfId="620"/>
    <cellStyle name="40% - 强调文字颜色 5 2 4 2" xfId="621"/>
    <cellStyle name="40% - 强调文字颜色 5 2 5" xfId="622"/>
    <cellStyle name="40% - 强调文字颜色 5 2 5 2" xfId="623"/>
    <cellStyle name="40% - 强调文字颜色 5 2 6" xfId="624"/>
    <cellStyle name="40% - 强调文字颜色 5 2 6 2" xfId="625"/>
    <cellStyle name="40% - 强调文字颜色 5 2 7" xfId="626"/>
    <cellStyle name="40% - 强调文字颜色 5 2 7 2" xfId="627"/>
    <cellStyle name="40% - 强调文字颜色 5 2 8" xfId="628"/>
    <cellStyle name="40% - 强调文字颜色 5 2 8 2" xfId="629"/>
    <cellStyle name="40% - 强调文字颜色 5 2 9" xfId="630"/>
    <cellStyle name="40% - 强调文字颜色 5 2 9 2" xfId="631"/>
    <cellStyle name="40% - 强调文字颜色 5 3" xfId="632"/>
    <cellStyle name="40% - 强调文字颜色 5 3 2" xfId="633"/>
    <cellStyle name="40% - 强调文字颜色 5 4" xfId="634"/>
    <cellStyle name="40% - 强调文字颜色 5 4 2" xfId="635"/>
    <cellStyle name="40% - 强调文字颜色 5 5" xfId="636"/>
    <cellStyle name="40% - 强调文字颜色 5 5 2" xfId="637"/>
    <cellStyle name="40% - 强调文字颜色 5 6" xfId="638"/>
    <cellStyle name="40% - 强调文字颜色 5 6 2" xfId="639"/>
    <cellStyle name="40% - 强调文字颜色 5 7" xfId="640"/>
    <cellStyle name="40% - 强调文字颜色 5 7 2" xfId="641"/>
    <cellStyle name="40% - 强调文字颜色 5 8" xfId="642"/>
    <cellStyle name="40% - 强调文字颜色 5 8 2" xfId="643"/>
    <cellStyle name="40% - 强调文字颜色 5 9" xfId="644"/>
    <cellStyle name="40% - 强调文字颜色 5 9 2" xfId="645"/>
    <cellStyle name="40% - 强调文字颜色 6 10" xfId="646"/>
    <cellStyle name="40% - 强调文字颜色 6 10 2" xfId="647"/>
    <cellStyle name="40% - 强调文字颜色 6 11" xfId="648"/>
    <cellStyle name="40% - 强调文字颜色 6 11 2" xfId="649"/>
    <cellStyle name="40% - 强调文字颜色 6 12" xfId="650"/>
    <cellStyle name="40% - 强调文字颜色 6 12 2" xfId="651"/>
    <cellStyle name="40% - 强调文字颜色 6 13" xfId="652"/>
    <cellStyle name="40% - 强调文字颜色 6 13 2" xfId="653"/>
    <cellStyle name="40% - 强调文字颜色 6 14" xfId="654"/>
    <cellStyle name="40% - 强调文字颜色 6 14 2" xfId="655"/>
    <cellStyle name="40% - 强调文字颜色 6 15" xfId="656"/>
    <cellStyle name="40% - 强调文字颜色 6 15 2" xfId="657"/>
    <cellStyle name="40% - 强调文字颜色 6 16" xfId="658"/>
    <cellStyle name="40% - 强调文字颜色 6 16 2" xfId="659"/>
    <cellStyle name="40% - 强调文字颜色 6 2" xfId="660"/>
    <cellStyle name="40% - 强调文字颜色 6 2 10" xfId="661"/>
    <cellStyle name="40% - 强调文字颜色 6 2 10 2" xfId="662"/>
    <cellStyle name="40% - 强调文字颜色 6 2 11" xfId="663"/>
    <cellStyle name="40% - 强调文字颜色 6 2 11 2" xfId="664"/>
    <cellStyle name="40% - 强调文字颜色 6 2 12" xfId="665"/>
    <cellStyle name="40% - 强调文字颜色 6 2 12 2" xfId="666"/>
    <cellStyle name="40% - 强调文字颜色 6 2 13" xfId="667"/>
    <cellStyle name="40% - 强调文字颜色 6 2 13 2" xfId="668"/>
    <cellStyle name="40% - 强调文字颜色 6 2 14" xfId="669"/>
    <cellStyle name="40% - 强调文字颜色 6 2 14 2" xfId="670"/>
    <cellStyle name="40% - 强调文字颜色 6 2 15" xfId="671"/>
    <cellStyle name="40% - 强调文字颜色 6 2 15 2" xfId="672"/>
    <cellStyle name="40% - 强调文字颜色 6 2 16" xfId="673"/>
    <cellStyle name="40% - 强调文字颜色 6 2 2" xfId="674"/>
    <cellStyle name="40% - 强调文字颜色 6 2 2 2" xfId="675"/>
    <cellStyle name="40% - 强调文字颜色 6 2 3" xfId="676"/>
    <cellStyle name="40% - 强调文字颜色 6 2 3 2" xfId="677"/>
    <cellStyle name="40% - 强调文字颜色 6 2 4" xfId="678"/>
    <cellStyle name="40% - 强调文字颜色 6 2 4 2" xfId="679"/>
    <cellStyle name="40% - 强调文字颜色 6 2 5" xfId="680"/>
    <cellStyle name="40% - 强调文字颜色 6 2 5 2" xfId="681"/>
    <cellStyle name="40% - 强调文字颜色 6 2 6" xfId="682"/>
    <cellStyle name="40% - 强调文字颜色 6 2 6 2" xfId="683"/>
    <cellStyle name="40% - 强调文字颜色 6 2 7" xfId="684"/>
    <cellStyle name="40% - 强调文字颜色 6 2 7 2" xfId="685"/>
    <cellStyle name="40% - 强调文字颜色 6 2 8" xfId="686"/>
    <cellStyle name="40% - 强调文字颜色 6 2 8 2" xfId="687"/>
    <cellStyle name="40% - 强调文字颜色 6 2 9" xfId="688"/>
    <cellStyle name="40% - 强调文字颜色 6 2 9 2" xfId="689"/>
    <cellStyle name="40% - 强调文字颜色 6 3" xfId="690"/>
    <cellStyle name="40% - 强调文字颜色 6 3 2" xfId="691"/>
    <cellStyle name="40% - 强调文字颜色 6 4" xfId="692"/>
    <cellStyle name="40% - 强调文字颜色 6 4 2" xfId="693"/>
    <cellStyle name="40% - 强调文字颜色 6 5" xfId="694"/>
    <cellStyle name="40% - 强调文字颜色 6 5 2" xfId="695"/>
    <cellStyle name="40% - 强调文字颜色 6 6" xfId="696"/>
    <cellStyle name="40% - 强调文字颜色 6 6 2" xfId="697"/>
    <cellStyle name="40% - 强调文字颜色 6 7" xfId="698"/>
    <cellStyle name="40% - 强调文字颜色 6 7 2" xfId="699"/>
    <cellStyle name="40% - 强调文字颜色 6 8" xfId="700"/>
    <cellStyle name="40% - 强调文字颜色 6 8 2" xfId="701"/>
    <cellStyle name="40% - 强调文字颜色 6 9" xfId="702"/>
    <cellStyle name="40% - 强调文字颜色 6 9 2" xfId="703"/>
    <cellStyle name="60% - 强调文字颜色 1 10" xfId="704"/>
    <cellStyle name="60% - 强调文字颜色 1 10 2" xfId="705"/>
    <cellStyle name="60% - 强调文字颜色 1 11" xfId="706"/>
    <cellStyle name="60% - 强调文字颜色 1 11 2" xfId="707"/>
    <cellStyle name="60% - 强调文字颜色 1 12" xfId="708"/>
    <cellStyle name="60% - 强调文字颜色 1 12 2" xfId="709"/>
    <cellStyle name="60% - 强调文字颜色 1 13" xfId="710"/>
    <cellStyle name="60% - 强调文字颜色 1 13 2" xfId="711"/>
    <cellStyle name="60% - 强调文字颜色 1 14" xfId="712"/>
    <cellStyle name="60% - 强调文字颜色 1 14 2" xfId="713"/>
    <cellStyle name="60% - 强调文字颜色 1 15" xfId="714"/>
    <cellStyle name="60% - 强调文字颜色 1 15 2" xfId="715"/>
    <cellStyle name="60% - 强调文字颜色 1 16" xfId="716"/>
    <cellStyle name="60% - 强调文字颜色 1 16 2" xfId="717"/>
    <cellStyle name="60% - 强调文字颜色 1 2" xfId="718"/>
    <cellStyle name="60% - 强调文字颜色 1 2 10" xfId="719"/>
    <cellStyle name="60% - 强调文字颜色 1 2 10 2" xfId="720"/>
    <cellStyle name="60% - 强调文字颜色 1 2 11" xfId="721"/>
    <cellStyle name="60% - 强调文字颜色 1 2 11 2" xfId="722"/>
    <cellStyle name="60% - 强调文字颜色 1 2 12" xfId="723"/>
    <cellStyle name="60% - 强调文字颜色 1 2 12 2" xfId="724"/>
    <cellStyle name="60% - 强调文字颜色 1 2 13" xfId="725"/>
    <cellStyle name="60% - 强调文字颜色 1 2 13 2" xfId="726"/>
    <cellStyle name="60% - 强调文字颜色 1 2 14" xfId="727"/>
    <cellStyle name="60% - 强调文字颜色 1 2 14 2" xfId="728"/>
    <cellStyle name="60% - 强调文字颜色 1 2 15" xfId="729"/>
    <cellStyle name="60% - 强调文字颜色 1 2 15 2" xfId="730"/>
    <cellStyle name="60% - 强调文字颜色 1 2 16" xfId="731"/>
    <cellStyle name="60% - 强调文字颜色 1 2 2" xfId="732"/>
    <cellStyle name="60% - 强调文字颜色 1 2 2 2" xfId="733"/>
    <cellStyle name="60% - 强调文字颜色 1 2 3" xfId="734"/>
    <cellStyle name="60% - 强调文字颜色 1 2 3 2" xfId="735"/>
    <cellStyle name="60% - 强调文字颜色 1 2 4" xfId="736"/>
    <cellStyle name="60% - 强调文字颜色 1 2 4 2" xfId="737"/>
    <cellStyle name="60% - 强调文字颜色 1 2 5" xfId="738"/>
    <cellStyle name="60% - 强调文字颜色 1 2 5 2" xfId="739"/>
    <cellStyle name="60% - 强调文字颜色 1 2 6" xfId="740"/>
    <cellStyle name="60% - 强调文字颜色 1 2 6 2" xfId="741"/>
    <cellStyle name="60% - 强调文字颜色 1 2 7" xfId="742"/>
    <cellStyle name="60% - 强调文字颜色 1 2 7 2" xfId="743"/>
    <cellStyle name="60% - 强调文字颜色 1 2 8" xfId="744"/>
    <cellStyle name="60% - 强调文字颜色 1 2 8 2" xfId="745"/>
    <cellStyle name="60% - 强调文字颜色 1 2 9" xfId="746"/>
    <cellStyle name="60% - 强调文字颜色 1 2 9 2" xfId="747"/>
    <cellStyle name="60% - 强调文字颜色 1 3" xfId="748"/>
    <cellStyle name="60% - 强调文字颜色 1 3 2" xfId="749"/>
    <cellStyle name="60% - 强调文字颜色 1 4" xfId="750"/>
    <cellStyle name="60% - 强调文字颜色 1 4 2" xfId="751"/>
    <cellStyle name="60% - 强调文字颜色 1 5" xfId="752"/>
    <cellStyle name="60% - 强调文字颜色 1 5 2" xfId="753"/>
    <cellStyle name="60% - 强调文字颜色 1 6" xfId="754"/>
    <cellStyle name="60% - 强调文字颜色 1 6 2" xfId="755"/>
    <cellStyle name="60% - 强调文字颜色 1 7" xfId="756"/>
    <cellStyle name="60% - 强调文字颜色 1 7 2" xfId="757"/>
    <cellStyle name="60% - 强调文字颜色 1 8" xfId="758"/>
    <cellStyle name="60% - 强调文字颜色 1 8 2" xfId="759"/>
    <cellStyle name="60% - 强调文字颜色 1 9" xfId="760"/>
    <cellStyle name="60% - 强调文字颜色 1 9 2" xfId="761"/>
    <cellStyle name="60% - 强调文字颜色 2 10" xfId="762"/>
    <cellStyle name="60% - 强调文字颜色 2 10 2" xfId="763"/>
    <cellStyle name="60% - 强调文字颜色 2 11" xfId="764"/>
    <cellStyle name="60% - 强调文字颜色 2 11 2" xfId="765"/>
    <cellStyle name="60% - 强调文字颜色 2 12" xfId="766"/>
    <cellStyle name="60% - 强调文字颜色 2 12 2" xfId="767"/>
    <cellStyle name="60% - 强调文字颜色 2 13" xfId="768"/>
    <cellStyle name="60% - 强调文字颜色 2 13 2" xfId="769"/>
    <cellStyle name="60% - 强调文字颜色 2 14" xfId="770"/>
    <cellStyle name="60% - 强调文字颜色 2 14 2" xfId="771"/>
    <cellStyle name="60% - 强调文字颜色 2 15" xfId="772"/>
    <cellStyle name="60% - 强调文字颜色 2 15 2" xfId="773"/>
    <cellStyle name="60% - 强调文字颜色 2 16" xfId="774"/>
    <cellStyle name="60% - 强调文字颜色 2 16 2" xfId="775"/>
    <cellStyle name="60% - 强调文字颜色 2 2" xfId="776"/>
    <cellStyle name="60% - 强调文字颜色 2 2 10" xfId="777"/>
    <cellStyle name="60% - 强调文字颜色 2 2 10 2" xfId="778"/>
    <cellStyle name="60% - 强调文字颜色 2 2 11" xfId="779"/>
    <cellStyle name="60% - 强调文字颜色 2 2 11 2" xfId="780"/>
    <cellStyle name="60% - 强调文字颜色 2 2 12" xfId="781"/>
    <cellStyle name="60% - 强调文字颜色 2 2 12 2" xfId="782"/>
    <cellStyle name="60% - 强调文字颜色 2 2 13" xfId="783"/>
    <cellStyle name="60% - 强调文字颜色 2 2 13 2" xfId="784"/>
    <cellStyle name="60% - 强调文字颜色 2 2 14" xfId="785"/>
    <cellStyle name="60% - 强调文字颜色 2 2 14 2" xfId="786"/>
    <cellStyle name="60% - 强调文字颜色 2 2 15" xfId="787"/>
    <cellStyle name="60% - 强调文字颜色 2 2 15 2" xfId="788"/>
    <cellStyle name="60% - 强调文字颜色 2 2 16" xfId="789"/>
    <cellStyle name="60% - 强调文字颜色 2 2 2" xfId="790"/>
    <cellStyle name="60% - 强调文字颜色 2 2 2 2" xfId="791"/>
    <cellStyle name="60% - 强调文字颜色 2 2 3" xfId="792"/>
    <cellStyle name="60% - 强调文字颜色 2 2 3 2" xfId="793"/>
    <cellStyle name="60% - 强调文字颜色 2 2 4" xfId="794"/>
    <cellStyle name="60% - 强调文字颜色 2 2 4 2" xfId="795"/>
    <cellStyle name="60% - 强调文字颜色 2 2 5" xfId="796"/>
    <cellStyle name="60% - 强调文字颜色 2 2 5 2" xfId="797"/>
    <cellStyle name="60% - 强调文字颜色 2 2 6" xfId="798"/>
    <cellStyle name="60% - 强调文字颜色 2 2 6 2" xfId="799"/>
    <cellStyle name="60% - 强调文字颜色 2 2 7" xfId="800"/>
    <cellStyle name="60% - 强调文字颜色 2 2 7 2" xfId="801"/>
    <cellStyle name="60% - 强调文字颜色 2 2 8" xfId="802"/>
    <cellStyle name="60% - 强调文字颜色 2 2 8 2" xfId="803"/>
    <cellStyle name="60% - 强调文字颜色 2 2 9" xfId="804"/>
    <cellStyle name="60% - 强调文字颜色 2 2 9 2" xfId="805"/>
    <cellStyle name="60% - 强调文字颜色 2 3" xfId="806"/>
    <cellStyle name="60% - 强调文字颜色 2 3 2" xfId="807"/>
    <cellStyle name="60% - 强调文字颜色 2 4" xfId="808"/>
    <cellStyle name="60% - 强调文字颜色 2 4 2" xfId="809"/>
    <cellStyle name="60% - 强调文字颜色 2 5" xfId="810"/>
    <cellStyle name="60% - 强调文字颜色 2 5 2" xfId="811"/>
    <cellStyle name="60% - 强调文字颜色 2 6" xfId="812"/>
    <cellStyle name="60% - 强调文字颜色 2 6 2" xfId="813"/>
    <cellStyle name="60% - 强调文字颜色 2 7" xfId="814"/>
    <cellStyle name="60% - 强调文字颜色 2 7 2" xfId="815"/>
    <cellStyle name="60% - 强调文字颜色 2 8" xfId="816"/>
    <cellStyle name="60% - 强调文字颜色 2 8 2" xfId="817"/>
    <cellStyle name="60% - 强调文字颜色 2 9" xfId="818"/>
    <cellStyle name="60% - 强调文字颜色 2 9 2" xfId="819"/>
    <cellStyle name="60% - 强调文字颜色 3 10" xfId="820"/>
    <cellStyle name="60% - 强调文字颜色 3 10 2" xfId="821"/>
    <cellStyle name="60% - 强调文字颜色 3 11" xfId="822"/>
    <cellStyle name="60% - 强调文字颜色 3 11 2" xfId="823"/>
    <cellStyle name="60% - 强调文字颜色 3 12" xfId="824"/>
    <cellStyle name="60% - 强调文字颜色 3 12 2" xfId="825"/>
    <cellStyle name="60% - 强调文字颜色 3 13" xfId="826"/>
    <cellStyle name="60% - 强调文字颜色 3 13 2" xfId="827"/>
    <cellStyle name="60% - 强调文字颜色 3 14" xfId="828"/>
    <cellStyle name="60% - 强调文字颜色 3 14 2" xfId="829"/>
    <cellStyle name="60% - 强调文字颜色 3 15" xfId="830"/>
    <cellStyle name="60% - 强调文字颜色 3 15 2" xfId="831"/>
    <cellStyle name="60% - 强调文字颜色 3 16" xfId="832"/>
    <cellStyle name="60% - 强调文字颜色 3 16 2" xfId="833"/>
    <cellStyle name="60% - 强调文字颜色 3 2" xfId="834"/>
    <cellStyle name="60% - 强调文字颜色 3 2 10" xfId="835"/>
    <cellStyle name="60% - 强调文字颜色 3 2 10 2" xfId="836"/>
    <cellStyle name="60% - 强调文字颜色 3 2 11" xfId="837"/>
    <cellStyle name="60% - 强调文字颜色 3 2 11 2" xfId="838"/>
    <cellStyle name="60% - 强调文字颜色 3 2 12" xfId="839"/>
    <cellStyle name="60% - 强调文字颜色 3 2 12 2" xfId="840"/>
    <cellStyle name="60% - 强调文字颜色 3 2 13" xfId="841"/>
    <cellStyle name="60% - 强调文字颜色 3 2 13 2" xfId="842"/>
    <cellStyle name="60% - 强调文字颜色 3 2 14" xfId="843"/>
    <cellStyle name="60% - 强调文字颜色 3 2 14 2" xfId="844"/>
    <cellStyle name="60% - 强调文字颜色 3 2 15" xfId="845"/>
    <cellStyle name="60% - 强调文字颜色 3 2 15 2" xfId="846"/>
    <cellStyle name="60% - 强调文字颜色 3 2 16" xfId="847"/>
    <cellStyle name="60% - 强调文字颜色 3 2 2" xfId="848"/>
    <cellStyle name="60% - 强调文字颜色 3 2 2 2" xfId="849"/>
    <cellStyle name="60% - 强调文字颜色 3 2 3" xfId="850"/>
    <cellStyle name="60% - 强调文字颜色 3 2 3 2" xfId="851"/>
    <cellStyle name="60% - 强调文字颜色 3 2 4" xfId="852"/>
    <cellStyle name="60% - 强调文字颜色 3 2 4 2" xfId="853"/>
    <cellStyle name="60% - 强调文字颜色 3 2 5" xfId="854"/>
    <cellStyle name="60% - 强调文字颜色 3 2 5 2" xfId="855"/>
    <cellStyle name="60% - 强调文字颜色 3 2 6" xfId="856"/>
    <cellStyle name="60% - 强调文字颜色 3 2 6 2" xfId="857"/>
    <cellStyle name="60% - 强调文字颜色 3 2 7" xfId="858"/>
    <cellStyle name="60% - 强调文字颜色 3 2 7 2" xfId="859"/>
    <cellStyle name="60% - 强调文字颜色 3 2 8" xfId="860"/>
    <cellStyle name="60% - 强调文字颜色 3 2 8 2" xfId="861"/>
    <cellStyle name="60% - 强调文字颜色 3 2 9" xfId="862"/>
    <cellStyle name="60% - 强调文字颜色 3 2 9 2" xfId="863"/>
    <cellStyle name="60% - 强调文字颜色 3 3" xfId="864"/>
    <cellStyle name="60% - 强调文字颜色 3 3 2" xfId="865"/>
    <cellStyle name="60% - 强调文字颜色 3 4" xfId="866"/>
    <cellStyle name="60% - 强调文字颜色 3 4 2" xfId="867"/>
    <cellStyle name="60% - 强调文字颜色 3 5" xfId="868"/>
    <cellStyle name="60% - 强调文字颜色 3 5 2" xfId="869"/>
    <cellStyle name="60% - 强调文字颜色 3 6" xfId="870"/>
    <cellStyle name="60% - 强调文字颜色 3 6 2" xfId="871"/>
    <cellStyle name="60% - 强调文字颜色 3 7" xfId="872"/>
    <cellStyle name="60% - 强调文字颜色 3 7 2" xfId="873"/>
    <cellStyle name="60% - 强调文字颜色 3 8" xfId="874"/>
    <cellStyle name="60% - 强调文字颜色 3 8 2" xfId="875"/>
    <cellStyle name="60% - 强调文字颜色 3 9" xfId="876"/>
    <cellStyle name="60% - 强调文字颜色 3 9 2" xfId="877"/>
    <cellStyle name="60% - 强调文字颜色 4 10" xfId="878"/>
    <cellStyle name="60% - 强调文字颜色 4 10 2" xfId="879"/>
    <cellStyle name="60% - 强调文字颜色 4 11" xfId="880"/>
    <cellStyle name="60% - 强调文字颜色 4 11 2" xfId="881"/>
    <cellStyle name="60% - 强调文字颜色 4 12" xfId="882"/>
    <cellStyle name="60% - 强调文字颜色 4 12 2" xfId="883"/>
    <cellStyle name="60% - 强调文字颜色 4 13" xfId="884"/>
    <cellStyle name="60% - 强调文字颜色 4 13 2" xfId="885"/>
    <cellStyle name="60% - 强调文字颜色 4 14" xfId="886"/>
    <cellStyle name="60% - 强调文字颜色 4 14 2" xfId="887"/>
    <cellStyle name="60% - 强调文字颜色 4 15" xfId="888"/>
    <cellStyle name="60% - 强调文字颜色 4 15 2" xfId="889"/>
    <cellStyle name="60% - 强调文字颜色 4 16" xfId="890"/>
    <cellStyle name="60% - 强调文字颜色 4 16 2" xfId="891"/>
    <cellStyle name="60% - 强调文字颜色 4 2" xfId="892"/>
    <cellStyle name="60% - 强调文字颜色 4 2 10" xfId="893"/>
    <cellStyle name="60% - 强调文字颜色 4 2 10 2" xfId="894"/>
    <cellStyle name="60% - 强调文字颜色 4 2 11" xfId="895"/>
    <cellStyle name="60% - 强调文字颜色 4 2 11 2" xfId="896"/>
    <cellStyle name="60% - 强调文字颜色 4 2 12" xfId="897"/>
    <cellStyle name="60% - 强调文字颜色 4 2 12 2" xfId="898"/>
    <cellStyle name="60% - 强调文字颜色 4 2 13" xfId="899"/>
    <cellStyle name="60% - 强调文字颜色 4 2 13 2" xfId="900"/>
    <cellStyle name="60% - 强调文字颜色 4 2 14" xfId="901"/>
    <cellStyle name="60% - 强调文字颜色 4 2 14 2" xfId="902"/>
    <cellStyle name="60% - 强调文字颜色 4 2 15" xfId="903"/>
    <cellStyle name="60% - 强调文字颜色 4 2 15 2" xfId="904"/>
    <cellStyle name="60% - 强调文字颜色 4 2 16" xfId="905"/>
    <cellStyle name="60% - 强调文字颜色 4 2 2" xfId="906"/>
    <cellStyle name="60% - 强调文字颜色 4 2 2 2" xfId="907"/>
    <cellStyle name="60% - 强调文字颜色 4 2 3" xfId="908"/>
    <cellStyle name="60% - 强调文字颜色 4 2 3 2" xfId="909"/>
    <cellStyle name="60% - 强调文字颜色 4 2 4" xfId="910"/>
    <cellStyle name="60% - 强调文字颜色 4 2 4 2" xfId="911"/>
    <cellStyle name="60% - 强调文字颜色 4 2 5" xfId="912"/>
    <cellStyle name="60% - 强调文字颜色 4 2 5 2" xfId="913"/>
    <cellStyle name="60% - 强调文字颜色 4 2 6" xfId="914"/>
    <cellStyle name="60% - 强调文字颜色 4 2 6 2" xfId="915"/>
    <cellStyle name="60% - 强调文字颜色 4 2 7" xfId="916"/>
    <cellStyle name="60% - 强调文字颜色 4 2 7 2" xfId="917"/>
    <cellStyle name="60% - 强调文字颜色 4 2 8" xfId="918"/>
    <cellStyle name="60% - 强调文字颜色 4 2 8 2" xfId="919"/>
    <cellStyle name="60% - 强调文字颜色 4 2 9" xfId="920"/>
    <cellStyle name="60% - 强调文字颜色 4 2 9 2" xfId="921"/>
    <cellStyle name="60% - 强调文字颜色 4 3" xfId="922"/>
    <cellStyle name="60% - 强调文字颜色 4 3 2" xfId="923"/>
    <cellStyle name="60% - 强调文字颜色 4 4" xfId="924"/>
    <cellStyle name="60% - 强调文字颜色 4 4 2" xfId="925"/>
    <cellStyle name="60% - 强调文字颜色 4 5" xfId="926"/>
    <cellStyle name="60% - 强调文字颜色 4 5 2" xfId="927"/>
    <cellStyle name="60% - 强调文字颜色 4 6" xfId="928"/>
    <cellStyle name="60% - 强调文字颜色 4 6 2" xfId="929"/>
    <cellStyle name="60% - 强调文字颜色 4 7" xfId="930"/>
    <cellStyle name="60% - 强调文字颜色 4 7 2" xfId="931"/>
    <cellStyle name="60% - 强调文字颜色 4 8" xfId="932"/>
    <cellStyle name="60% - 强调文字颜色 4 8 2" xfId="933"/>
    <cellStyle name="60% - 强调文字颜色 4 9" xfId="934"/>
    <cellStyle name="60% - 强调文字颜色 4 9 2" xfId="935"/>
    <cellStyle name="60% - 强调文字颜色 5 10" xfId="936"/>
    <cellStyle name="60% - 强调文字颜色 5 10 2" xfId="937"/>
    <cellStyle name="60% - 强调文字颜色 5 11" xfId="938"/>
    <cellStyle name="60% - 强调文字颜色 5 11 2" xfId="939"/>
    <cellStyle name="60% - 强调文字颜色 5 12" xfId="940"/>
    <cellStyle name="60% - 强调文字颜色 5 12 2" xfId="941"/>
    <cellStyle name="60% - 强调文字颜色 5 13" xfId="942"/>
    <cellStyle name="60% - 强调文字颜色 5 13 2" xfId="943"/>
    <cellStyle name="60% - 强调文字颜色 5 14" xfId="944"/>
    <cellStyle name="60% - 强调文字颜色 5 14 2" xfId="945"/>
    <cellStyle name="60% - 强调文字颜色 5 15" xfId="946"/>
    <cellStyle name="60% - 强调文字颜色 5 15 2" xfId="947"/>
    <cellStyle name="60% - 强调文字颜色 5 16" xfId="948"/>
    <cellStyle name="60% - 强调文字颜色 5 16 2" xfId="949"/>
    <cellStyle name="60% - 强调文字颜色 5 2" xfId="950"/>
    <cellStyle name="60% - 强调文字颜色 5 2 10" xfId="951"/>
    <cellStyle name="60% - 强调文字颜色 5 2 10 2" xfId="952"/>
    <cellStyle name="60% - 强调文字颜色 5 2 11" xfId="953"/>
    <cellStyle name="60% - 强调文字颜色 5 2 11 2" xfId="954"/>
    <cellStyle name="60% - 强调文字颜色 5 2 12" xfId="955"/>
    <cellStyle name="60% - 强调文字颜色 5 2 12 2" xfId="956"/>
    <cellStyle name="60% - 强调文字颜色 5 2 13" xfId="957"/>
    <cellStyle name="60% - 强调文字颜色 5 2 13 2" xfId="958"/>
    <cellStyle name="60% - 强调文字颜色 5 2 14" xfId="959"/>
    <cellStyle name="60% - 强调文字颜色 5 2 14 2" xfId="960"/>
    <cellStyle name="60% - 强调文字颜色 5 2 15" xfId="961"/>
    <cellStyle name="60% - 强调文字颜色 5 2 15 2" xfId="962"/>
    <cellStyle name="60% - 强调文字颜色 5 2 16" xfId="963"/>
    <cellStyle name="60% - 强调文字颜色 5 2 2" xfId="964"/>
    <cellStyle name="60% - 强调文字颜色 5 2 2 2" xfId="965"/>
    <cellStyle name="60% - 强调文字颜色 5 2 3" xfId="966"/>
    <cellStyle name="60% - 强调文字颜色 5 2 3 2" xfId="967"/>
    <cellStyle name="60% - 强调文字颜色 5 2 4" xfId="968"/>
    <cellStyle name="60% - 强调文字颜色 5 2 4 2" xfId="969"/>
    <cellStyle name="60% - 强调文字颜色 5 2 5" xfId="970"/>
    <cellStyle name="60% - 强调文字颜色 5 2 5 2" xfId="971"/>
    <cellStyle name="60% - 强调文字颜色 5 2 6" xfId="972"/>
    <cellStyle name="60% - 强调文字颜色 5 2 6 2" xfId="973"/>
    <cellStyle name="60% - 强调文字颜色 5 2 7" xfId="974"/>
    <cellStyle name="60% - 强调文字颜色 5 2 7 2" xfId="975"/>
    <cellStyle name="60% - 强调文字颜色 5 2 8" xfId="976"/>
    <cellStyle name="60% - 强调文字颜色 5 2 8 2" xfId="977"/>
    <cellStyle name="60% - 强调文字颜色 5 2 9" xfId="978"/>
    <cellStyle name="60% - 强调文字颜色 5 2 9 2" xfId="979"/>
    <cellStyle name="60% - 强调文字颜色 5 3" xfId="980"/>
    <cellStyle name="60% - 强调文字颜色 5 3 2" xfId="981"/>
    <cellStyle name="60% - 强调文字颜色 5 4" xfId="982"/>
    <cellStyle name="60% - 强调文字颜色 5 4 2" xfId="983"/>
    <cellStyle name="60% - 强调文字颜色 5 5" xfId="984"/>
    <cellStyle name="60% - 强调文字颜色 5 5 2" xfId="985"/>
    <cellStyle name="60% - 强调文字颜色 5 6" xfId="986"/>
    <cellStyle name="60% - 强调文字颜色 5 6 2" xfId="987"/>
    <cellStyle name="60% - 强调文字颜色 5 7" xfId="988"/>
    <cellStyle name="60% - 强调文字颜色 5 7 2" xfId="989"/>
    <cellStyle name="60% - 强调文字颜色 5 8" xfId="990"/>
    <cellStyle name="60% - 强调文字颜色 5 8 2" xfId="991"/>
    <cellStyle name="60% - 强调文字颜色 5 9" xfId="992"/>
    <cellStyle name="60% - 强调文字颜色 5 9 2" xfId="993"/>
    <cellStyle name="60% - 强调文字颜色 6 10" xfId="994"/>
    <cellStyle name="60% - 强调文字颜色 6 10 2" xfId="995"/>
    <cellStyle name="60% - 强调文字颜色 6 11" xfId="996"/>
    <cellStyle name="60% - 强调文字颜色 6 11 2" xfId="997"/>
    <cellStyle name="60% - 强调文字颜色 6 12" xfId="998"/>
    <cellStyle name="60% - 强调文字颜色 6 12 2" xfId="999"/>
    <cellStyle name="60% - 强调文字颜色 6 13" xfId="1000"/>
    <cellStyle name="60% - 强调文字颜色 6 13 2" xfId="1001"/>
    <cellStyle name="60% - 强调文字颜色 6 14" xfId="1002"/>
    <cellStyle name="60% - 强调文字颜色 6 14 2" xfId="1003"/>
    <cellStyle name="60% - 强调文字颜色 6 15" xfId="1004"/>
    <cellStyle name="60% - 强调文字颜色 6 15 2" xfId="1005"/>
    <cellStyle name="60% - 强调文字颜色 6 16" xfId="1006"/>
    <cellStyle name="60% - 强调文字颜色 6 16 2" xfId="1007"/>
    <cellStyle name="60% - 强调文字颜色 6 2" xfId="1008"/>
    <cellStyle name="60% - 强调文字颜色 6 2 10" xfId="1009"/>
    <cellStyle name="60% - 强调文字颜色 6 2 10 2" xfId="1010"/>
    <cellStyle name="60% - 强调文字颜色 6 2 11" xfId="1011"/>
    <cellStyle name="60% - 强调文字颜色 6 2 11 2" xfId="1012"/>
    <cellStyle name="60% - 强调文字颜色 6 2 12" xfId="1013"/>
    <cellStyle name="60% - 强调文字颜色 6 2 12 2" xfId="1014"/>
    <cellStyle name="60% - 强调文字颜色 6 2 13" xfId="1015"/>
    <cellStyle name="60% - 强调文字颜色 6 2 13 2" xfId="1016"/>
    <cellStyle name="60% - 强调文字颜色 6 2 14" xfId="1017"/>
    <cellStyle name="60% - 强调文字颜色 6 2 14 2" xfId="1018"/>
    <cellStyle name="60% - 强调文字颜色 6 2 15" xfId="1019"/>
    <cellStyle name="60% - 强调文字颜色 6 2 15 2" xfId="1020"/>
    <cellStyle name="60% - 强调文字颜色 6 2 16" xfId="1021"/>
    <cellStyle name="60% - 强调文字颜色 6 2 2" xfId="1022"/>
    <cellStyle name="60% - 强调文字颜色 6 2 2 2" xfId="1023"/>
    <cellStyle name="60% - 强调文字颜色 6 2 3" xfId="1024"/>
    <cellStyle name="60% - 强调文字颜色 6 2 3 2" xfId="1025"/>
    <cellStyle name="60% - 强调文字颜色 6 2 4" xfId="1026"/>
    <cellStyle name="60% - 强调文字颜色 6 2 4 2" xfId="1027"/>
    <cellStyle name="60% - 强调文字颜色 6 2 5" xfId="1028"/>
    <cellStyle name="60% - 强调文字颜色 6 2 5 2" xfId="1029"/>
    <cellStyle name="60% - 强调文字颜色 6 2 6" xfId="1030"/>
    <cellStyle name="60% - 强调文字颜色 6 2 6 2" xfId="1031"/>
    <cellStyle name="60% - 强调文字颜色 6 2 7" xfId="1032"/>
    <cellStyle name="60% - 强调文字颜色 6 2 7 2" xfId="1033"/>
    <cellStyle name="60% - 强调文字颜色 6 2 8" xfId="1034"/>
    <cellStyle name="60% - 强调文字颜色 6 2 8 2" xfId="1035"/>
    <cellStyle name="60% - 强调文字颜色 6 2 9" xfId="1036"/>
    <cellStyle name="60% - 强调文字颜色 6 2 9 2" xfId="1037"/>
    <cellStyle name="60% - 强调文字颜色 6 3" xfId="1038"/>
    <cellStyle name="60% - 强调文字颜色 6 3 2" xfId="1039"/>
    <cellStyle name="60% - 强调文字颜色 6 4" xfId="1040"/>
    <cellStyle name="60% - 强调文字颜色 6 4 2" xfId="1041"/>
    <cellStyle name="60% - 强调文字颜色 6 5" xfId="1042"/>
    <cellStyle name="60% - 强调文字颜色 6 5 2" xfId="1043"/>
    <cellStyle name="60% - 强调文字颜色 6 6" xfId="1044"/>
    <cellStyle name="60% - 强调文字颜色 6 6 2" xfId="1045"/>
    <cellStyle name="60% - 强调文字颜色 6 7" xfId="1046"/>
    <cellStyle name="60% - 强调文字颜色 6 7 2" xfId="1047"/>
    <cellStyle name="60% - 强调文字颜色 6 8" xfId="1048"/>
    <cellStyle name="60% - 强调文字颜色 6 8 2" xfId="1049"/>
    <cellStyle name="60% - 强调文字颜色 6 9" xfId="1050"/>
    <cellStyle name="60% - 强调文字颜色 6 9 2" xfId="1051"/>
    <cellStyle name="Accent1" xfId="1052"/>
    <cellStyle name="Accent1 - 20%" xfId="1053"/>
    <cellStyle name="Accent1 - 40%" xfId="1054"/>
    <cellStyle name="Accent1 - 60%" xfId="1055"/>
    <cellStyle name="Accent2" xfId="1056"/>
    <cellStyle name="Accent2 - 20%" xfId="1057"/>
    <cellStyle name="Accent2 - 40%" xfId="1058"/>
    <cellStyle name="Accent2 - 60%" xfId="1059"/>
    <cellStyle name="Accent3" xfId="1060"/>
    <cellStyle name="Accent3 - 20%" xfId="1061"/>
    <cellStyle name="Accent3 - 40%" xfId="1062"/>
    <cellStyle name="Accent3 - 60%" xfId="1063"/>
    <cellStyle name="Accent3_资产负债表转换（母公司汇总）" xfId="1064"/>
    <cellStyle name="Accent4" xfId="1065"/>
    <cellStyle name="Accent4 - 20%" xfId="1066"/>
    <cellStyle name="Accent4 - 40%" xfId="1067"/>
    <cellStyle name="Accent4 - 60%" xfId="1068"/>
    <cellStyle name="Accent4_资产负债表转换（母公司汇总）" xfId="1069"/>
    <cellStyle name="Accent5" xfId="1070"/>
    <cellStyle name="Accent5 - 20%" xfId="1071"/>
    <cellStyle name="Accent5 - 40%" xfId="1072"/>
    <cellStyle name="Accent5 - 60%" xfId="1073"/>
    <cellStyle name="Accent5_资产负债表转换（母公司汇总）" xfId="1074"/>
    <cellStyle name="Accent6" xfId="1075"/>
    <cellStyle name="Accent6 - 20%" xfId="1076"/>
    <cellStyle name="Accent6 - 40%" xfId="1077"/>
    <cellStyle name="Accent6 - 60%" xfId="1078"/>
    <cellStyle name="Accent6 - 60% 2" xfId="3279"/>
    <cellStyle name="Accent6_资产负债表转换（母公司汇总）" xfId="1079"/>
    <cellStyle name="Header1" xfId="1080"/>
    <cellStyle name="Header2" xfId="1081"/>
    <cellStyle name="Header2 2" xfId="3280"/>
    <cellStyle name="Normal - Style1" xfId="1082"/>
    <cellStyle name="Normal - Style1 2" xfId="1083"/>
    <cellStyle name="Normal_附1 " xfId="1084"/>
    <cellStyle name="百分比 2" xfId="1085"/>
    <cellStyle name="百分比 2 2" xfId="1086"/>
    <cellStyle name="百分比 2 2 2" xfId="1087"/>
    <cellStyle name="百分比 2 3" xfId="1088"/>
    <cellStyle name="百分比 2 3 2" xfId="1089"/>
    <cellStyle name="标题 1 10" xfId="1090"/>
    <cellStyle name="标题 1 10 2" xfId="1091"/>
    <cellStyle name="标题 1 11" xfId="1092"/>
    <cellStyle name="标题 1 11 2" xfId="1093"/>
    <cellStyle name="标题 1 12" xfId="1094"/>
    <cellStyle name="标题 1 12 2" xfId="1095"/>
    <cellStyle name="标题 1 13" xfId="1096"/>
    <cellStyle name="标题 1 13 2" xfId="1097"/>
    <cellStyle name="标题 1 14" xfId="1098"/>
    <cellStyle name="标题 1 14 2" xfId="1099"/>
    <cellStyle name="标题 1 15" xfId="1100"/>
    <cellStyle name="标题 1 15 2" xfId="1101"/>
    <cellStyle name="标题 1 16" xfId="1102"/>
    <cellStyle name="标题 1 16 2" xfId="1103"/>
    <cellStyle name="标题 1 2" xfId="1104"/>
    <cellStyle name="标题 1 2 10" xfId="1105"/>
    <cellStyle name="标题 1 2 10 2" xfId="1106"/>
    <cellStyle name="标题 1 2 11" xfId="1107"/>
    <cellStyle name="标题 1 2 11 2" xfId="1108"/>
    <cellStyle name="标题 1 2 12" xfId="1109"/>
    <cellStyle name="标题 1 2 12 2" xfId="1110"/>
    <cellStyle name="标题 1 2 13" xfId="1111"/>
    <cellStyle name="标题 1 2 13 2" xfId="1112"/>
    <cellStyle name="标题 1 2 14" xfId="1113"/>
    <cellStyle name="标题 1 2 14 2" xfId="1114"/>
    <cellStyle name="标题 1 2 15" xfId="1115"/>
    <cellStyle name="标题 1 2 15 2" xfId="1116"/>
    <cellStyle name="标题 1 2 16" xfId="1117"/>
    <cellStyle name="标题 1 2 2" xfId="1118"/>
    <cellStyle name="标题 1 2 2 2" xfId="1119"/>
    <cellStyle name="标题 1 2 3" xfId="1120"/>
    <cellStyle name="标题 1 2 3 2" xfId="1121"/>
    <cellStyle name="标题 1 2 4" xfId="1122"/>
    <cellStyle name="标题 1 2 4 2" xfId="1123"/>
    <cellStyle name="标题 1 2 5" xfId="1124"/>
    <cellStyle name="标题 1 2 5 2" xfId="1125"/>
    <cellStyle name="标题 1 2 6" xfId="1126"/>
    <cellStyle name="标题 1 2 6 2" xfId="1127"/>
    <cellStyle name="标题 1 2 7" xfId="1128"/>
    <cellStyle name="标题 1 2 7 2" xfId="1129"/>
    <cellStyle name="标题 1 2 8" xfId="1130"/>
    <cellStyle name="标题 1 2 8 2" xfId="1131"/>
    <cellStyle name="标题 1 2 9" xfId="1132"/>
    <cellStyle name="标题 1 2 9 2" xfId="1133"/>
    <cellStyle name="标题 1 3" xfId="1134"/>
    <cellStyle name="标题 1 3 2" xfId="1135"/>
    <cellStyle name="标题 1 4" xfId="1136"/>
    <cellStyle name="标题 1 4 2" xfId="1137"/>
    <cellStyle name="标题 1 5" xfId="1138"/>
    <cellStyle name="标题 1 5 2" xfId="1139"/>
    <cellStyle name="标题 1 6" xfId="1140"/>
    <cellStyle name="标题 1 6 2" xfId="1141"/>
    <cellStyle name="标题 1 7" xfId="1142"/>
    <cellStyle name="标题 1 7 2" xfId="1143"/>
    <cellStyle name="标题 1 8" xfId="1144"/>
    <cellStyle name="标题 1 8 2" xfId="1145"/>
    <cellStyle name="标题 1 9" xfId="1146"/>
    <cellStyle name="标题 1 9 2" xfId="1147"/>
    <cellStyle name="标题 10" xfId="1148"/>
    <cellStyle name="标题 10 2" xfId="1149"/>
    <cellStyle name="标题 11" xfId="1150"/>
    <cellStyle name="标题 11 2" xfId="1151"/>
    <cellStyle name="标题 12" xfId="1152"/>
    <cellStyle name="标题 12 2" xfId="1153"/>
    <cellStyle name="标题 13" xfId="1154"/>
    <cellStyle name="标题 13 2" xfId="1155"/>
    <cellStyle name="标题 14" xfId="1156"/>
    <cellStyle name="标题 14 2" xfId="1157"/>
    <cellStyle name="标题 15" xfId="1158"/>
    <cellStyle name="标题 15 2" xfId="1159"/>
    <cellStyle name="标题 16" xfId="1160"/>
    <cellStyle name="标题 16 2" xfId="1161"/>
    <cellStyle name="标题 17" xfId="1162"/>
    <cellStyle name="标题 17 2" xfId="1163"/>
    <cellStyle name="标题 18" xfId="1164"/>
    <cellStyle name="标题 18 2" xfId="1165"/>
    <cellStyle name="标题 19" xfId="1166"/>
    <cellStyle name="标题 19 2" xfId="1167"/>
    <cellStyle name="标题 2 10" xfId="1168"/>
    <cellStyle name="标题 2 10 2" xfId="1169"/>
    <cellStyle name="标题 2 11" xfId="1170"/>
    <cellStyle name="标题 2 11 2" xfId="1171"/>
    <cellStyle name="标题 2 12" xfId="1172"/>
    <cellStyle name="标题 2 12 2" xfId="1173"/>
    <cellStyle name="标题 2 13" xfId="1174"/>
    <cellStyle name="标题 2 13 2" xfId="1175"/>
    <cellStyle name="标题 2 14" xfId="1176"/>
    <cellStyle name="标题 2 14 2" xfId="1177"/>
    <cellStyle name="标题 2 15" xfId="1178"/>
    <cellStyle name="标题 2 15 2" xfId="1179"/>
    <cellStyle name="标题 2 16" xfId="1180"/>
    <cellStyle name="标题 2 16 2" xfId="1181"/>
    <cellStyle name="标题 2 2" xfId="1182"/>
    <cellStyle name="标题 2 2 10" xfId="1183"/>
    <cellStyle name="标题 2 2 11" xfId="1184"/>
    <cellStyle name="标题 2 2 12" xfId="1185"/>
    <cellStyle name="标题 2 2 13" xfId="1186"/>
    <cellStyle name="标题 2 2 14" xfId="1187"/>
    <cellStyle name="标题 2 2 15" xfId="1188"/>
    <cellStyle name="标题 2 2 16" xfId="1189"/>
    <cellStyle name="标题 2 2 2" xfId="1190"/>
    <cellStyle name="标题 2 2 3" xfId="1191"/>
    <cellStyle name="标题 2 2 4" xfId="1192"/>
    <cellStyle name="标题 2 2 5" xfId="1193"/>
    <cellStyle name="标题 2 2 6" xfId="1194"/>
    <cellStyle name="标题 2 2 7" xfId="1195"/>
    <cellStyle name="标题 2 2 8" xfId="1196"/>
    <cellStyle name="标题 2 2 9" xfId="1197"/>
    <cellStyle name="标题 2 3" xfId="1198"/>
    <cellStyle name="标题 2 3 2" xfId="1199"/>
    <cellStyle name="标题 2 4" xfId="1200"/>
    <cellStyle name="标题 2 4 2" xfId="1201"/>
    <cellStyle name="标题 2 5" xfId="1202"/>
    <cellStyle name="标题 2 5 2" xfId="1203"/>
    <cellStyle name="标题 2 6" xfId="1204"/>
    <cellStyle name="标题 2 6 2" xfId="1205"/>
    <cellStyle name="标题 2 7" xfId="1206"/>
    <cellStyle name="标题 2 7 2" xfId="1207"/>
    <cellStyle name="标题 2 8" xfId="1208"/>
    <cellStyle name="标题 2 8 2" xfId="1209"/>
    <cellStyle name="标题 2 9" xfId="1210"/>
    <cellStyle name="标题 2 9 2" xfId="1211"/>
    <cellStyle name="标题 3 10" xfId="1212"/>
    <cellStyle name="标题 3 10 2" xfId="1213"/>
    <cellStyle name="标题 3 11" xfId="1214"/>
    <cellStyle name="标题 3 11 2" xfId="1215"/>
    <cellStyle name="标题 3 12" xfId="1216"/>
    <cellStyle name="标题 3 12 2" xfId="1217"/>
    <cellStyle name="标题 3 13" xfId="1218"/>
    <cellStyle name="标题 3 13 2" xfId="1219"/>
    <cellStyle name="标题 3 14" xfId="1220"/>
    <cellStyle name="标题 3 14 2" xfId="1221"/>
    <cellStyle name="标题 3 15" xfId="1222"/>
    <cellStyle name="标题 3 15 2" xfId="1223"/>
    <cellStyle name="标题 3 16" xfId="1224"/>
    <cellStyle name="标题 3 16 2" xfId="1225"/>
    <cellStyle name="标题 3 2" xfId="1226"/>
    <cellStyle name="标题 3 2 10" xfId="1227"/>
    <cellStyle name="标题 3 2 10 2" xfId="1228"/>
    <cellStyle name="标题 3 2 11" xfId="1229"/>
    <cellStyle name="标题 3 2 11 2" xfId="1230"/>
    <cellStyle name="标题 3 2 12" xfId="1231"/>
    <cellStyle name="标题 3 2 12 2" xfId="1232"/>
    <cellStyle name="标题 3 2 13" xfId="1233"/>
    <cellStyle name="标题 3 2 13 2" xfId="1234"/>
    <cellStyle name="标题 3 2 14" xfId="1235"/>
    <cellStyle name="标题 3 2 14 2" xfId="1236"/>
    <cellStyle name="标题 3 2 15" xfId="1237"/>
    <cellStyle name="标题 3 2 15 2" xfId="1238"/>
    <cellStyle name="标题 3 2 16" xfId="1239"/>
    <cellStyle name="标题 3 2 2" xfId="1240"/>
    <cellStyle name="标题 3 2 2 2" xfId="1241"/>
    <cellStyle name="标题 3 2 3" xfId="1242"/>
    <cellStyle name="标题 3 2 3 2" xfId="1243"/>
    <cellStyle name="标题 3 2 4" xfId="1244"/>
    <cellStyle name="标题 3 2 4 2" xfId="1245"/>
    <cellStyle name="标题 3 2 5" xfId="1246"/>
    <cellStyle name="标题 3 2 5 2" xfId="1247"/>
    <cellStyle name="标题 3 2 6" xfId="1248"/>
    <cellStyle name="标题 3 2 6 2" xfId="1249"/>
    <cellStyle name="标题 3 2 7" xfId="1250"/>
    <cellStyle name="标题 3 2 7 2" xfId="1251"/>
    <cellStyle name="标题 3 2 8" xfId="1252"/>
    <cellStyle name="标题 3 2 8 2" xfId="1253"/>
    <cellStyle name="标题 3 2 9" xfId="1254"/>
    <cellStyle name="标题 3 2 9 2" xfId="1255"/>
    <cellStyle name="标题 3 3" xfId="1256"/>
    <cellStyle name="标题 3 3 2" xfId="1257"/>
    <cellStyle name="标题 3 4" xfId="1258"/>
    <cellStyle name="标题 3 4 2" xfId="1259"/>
    <cellStyle name="标题 3 5" xfId="1260"/>
    <cellStyle name="标题 3 5 2" xfId="1261"/>
    <cellStyle name="标题 3 6" xfId="1262"/>
    <cellStyle name="标题 3 6 2" xfId="1263"/>
    <cellStyle name="标题 3 7" xfId="1264"/>
    <cellStyle name="标题 3 7 2" xfId="1265"/>
    <cellStyle name="标题 3 8" xfId="1266"/>
    <cellStyle name="标题 3 8 2" xfId="1267"/>
    <cellStyle name="标题 3 9" xfId="1268"/>
    <cellStyle name="标题 3 9 2" xfId="1269"/>
    <cellStyle name="标题 4 10" xfId="1270"/>
    <cellStyle name="标题 4 10 2" xfId="1271"/>
    <cellStyle name="标题 4 11" xfId="1272"/>
    <cellStyle name="标题 4 11 2" xfId="1273"/>
    <cellStyle name="标题 4 12" xfId="1274"/>
    <cellStyle name="标题 4 12 2" xfId="1275"/>
    <cellStyle name="标题 4 13" xfId="1276"/>
    <cellStyle name="标题 4 13 2" xfId="1277"/>
    <cellStyle name="标题 4 14" xfId="1278"/>
    <cellStyle name="标题 4 14 2" xfId="1279"/>
    <cellStyle name="标题 4 15" xfId="1280"/>
    <cellStyle name="标题 4 15 2" xfId="1281"/>
    <cellStyle name="标题 4 16" xfId="1282"/>
    <cellStyle name="标题 4 16 2" xfId="1283"/>
    <cellStyle name="标题 4 2" xfId="1284"/>
    <cellStyle name="标题 4 2 10" xfId="1285"/>
    <cellStyle name="标题 4 2 10 2" xfId="1286"/>
    <cellStyle name="标题 4 2 11" xfId="1287"/>
    <cellStyle name="标题 4 2 11 2" xfId="1288"/>
    <cellStyle name="标题 4 2 12" xfId="1289"/>
    <cellStyle name="标题 4 2 12 2" xfId="1290"/>
    <cellStyle name="标题 4 2 13" xfId="1291"/>
    <cellStyle name="标题 4 2 13 2" xfId="1292"/>
    <cellStyle name="标题 4 2 14" xfId="1293"/>
    <cellStyle name="标题 4 2 14 2" xfId="1294"/>
    <cellStyle name="标题 4 2 15" xfId="1295"/>
    <cellStyle name="标题 4 2 15 2" xfId="1296"/>
    <cellStyle name="标题 4 2 16" xfId="1297"/>
    <cellStyle name="标题 4 2 2" xfId="1298"/>
    <cellStyle name="标题 4 2 2 2" xfId="1299"/>
    <cellStyle name="标题 4 2 3" xfId="1300"/>
    <cellStyle name="标题 4 2 3 2" xfId="1301"/>
    <cellStyle name="标题 4 2 4" xfId="1302"/>
    <cellStyle name="标题 4 2 4 2" xfId="1303"/>
    <cellStyle name="标题 4 2 5" xfId="1304"/>
    <cellStyle name="标题 4 2 5 2" xfId="1305"/>
    <cellStyle name="标题 4 2 6" xfId="1306"/>
    <cellStyle name="标题 4 2 6 2" xfId="1307"/>
    <cellStyle name="标题 4 2 7" xfId="1308"/>
    <cellStyle name="标题 4 2 7 2" xfId="1309"/>
    <cellStyle name="标题 4 2 8" xfId="1310"/>
    <cellStyle name="标题 4 2 8 2" xfId="1311"/>
    <cellStyle name="标题 4 2 9" xfId="1312"/>
    <cellStyle name="标题 4 2 9 2" xfId="1313"/>
    <cellStyle name="标题 4 3" xfId="1314"/>
    <cellStyle name="标题 4 3 2" xfId="1315"/>
    <cellStyle name="标题 4 4" xfId="1316"/>
    <cellStyle name="标题 4 4 2" xfId="1317"/>
    <cellStyle name="标题 4 5" xfId="1318"/>
    <cellStyle name="标题 4 5 2" xfId="1319"/>
    <cellStyle name="标题 4 6" xfId="1320"/>
    <cellStyle name="标题 4 6 2" xfId="1321"/>
    <cellStyle name="标题 4 7" xfId="1322"/>
    <cellStyle name="标题 4 7 2" xfId="1323"/>
    <cellStyle name="标题 4 8" xfId="1324"/>
    <cellStyle name="标题 4 8 2" xfId="1325"/>
    <cellStyle name="标题 4 9" xfId="1326"/>
    <cellStyle name="标题 4 9 2" xfId="1327"/>
    <cellStyle name="标题 5" xfId="1328"/>
    <cellStyle name="标题 5 10" xfId="1329"/>
    <cellStyle name="标题 5 10 2" xfId="1330"/>
    <cellStyle name="标题 5 11" xfId="1331"/>
    <cellStyle name="标题 5 11 2" xfId="1332"/>
    <cellStyle name="标题 5 12" xfId="1333"/>
    <cellStyle name="标题 5 12 2" xfId="1334"/>
    <cellStyle name="标题 5 13" xfId="1335"/>
    <cellStyle name="标题 5 13 2" xfId="1336"/>
    <cellStyle name="标题 5 14" xfId="1337"/>
    <cellStyle name="标题 5 14 2" xfId="1338"/>
    <cellStyle name="标题 5 15" xfId="1339"/>
    <cellStyle name="标题 5 15 2" xfId="1340"/>
    <cellStyle name="标题 5 16" xfId="1341"/>
    <cellStyle name="标题 5 2" xfId="1342"/>
    <cellStyle name="标题 5 2 2" xfId="1343"/>
    <cellStyle name="标题 5 3" xfId="1344"/>
    <cellStyle name="标题 5 3 2" xfId="1345"/>
    <cellStyle name="标题 5 4" xfId="1346"/>
    <cellStyle name="标题 5 4 2" xfId="1347"/>
    <cellStyle name="标题 5 5" xfId="1348"/>
    <cellStyle name="标题 5 5 2" xfId="1349"/>
    <cellStyle name="标题 5 6" xfId="1350"/>
    <cellStyle name="标题 5 6 2" xfId="1351"/>
    <cellStyle name="标题 5 7" xfId="1352"/>
    <cellStyle name="标题 5 7 2" xfId="1353"/>
    <cellStyle name="标题 5 8" xfId="1354"/>
    <cellStyle name="标题 5 8 2" xfId="1355"/>
    <cellStyle name="标题 5 9" xfId="1356"/>
    <cellStyle name="标题 5 9 2" xfId="1357"/>
    <cellStyle name="标题 6" xfId="1358"/>
    <cellStyle name="标题 6 2" xfId="1359"/>
    <cellStyle name="标题 7" xfId="1360"/>
    <cellStyle name="标题 7 2" xfId="1361"/>
    <cellStyle name="标题 8" xfId="1362"/>
    <cellStyle name="标题 8 2" xfId="1363"/>
    <cellStyle name="标题 9" xfId="1364"/>
    <cellStyle name="标题 9 2" xfId="1365"/>
    <cellStyle name="表标题" xfId="1366"/>
    <cellStyle name="差 10" xfId="1367"/>
    <cellStyle name="差 10 2" xfId="1368"/>
    <cellStyle name="差 11" xfId="1369"/>
    <cellStyle name="差 11 2" xfId="1370"/>
    <cellStyle name="差 12" xfId="1371"/>
    <cellStyle name="差 12 2" xfId="1372"/>
    <cellStyle name="差 13" xfId="1373"/>
    <cellStyle name="差 13 2" xfId="1374"/>
    <cellStyle name="差 14" xfId="1375"/>
    <cellStyle name="差 14 2" xfId="1376"/>
    <cellStyle name="差 15" xfId="1377"/>
    <cellStyle name="差 15 2" xfId="1378"/>
    <cellStyle name="差 16" xfId="1379"/>
    <cellStyle name="差 16 2" xfId="1380"/>
    <cellStyle name="差 2" xfId="1381"/>
    <cellStyle name="差 2 10" xfId="1382"/>
    <cellStyle name="差 2 11" xfId="1383"/>
    <cellStyle name="差 2 12" xfId="1384"/>
    <cellStyle name="差 2 13" xfId="1385"/>
    <cellStyle name="差 2 14" xfId="1386"/>
    <cellStyle name="差 2 15" xfId="1387"/>
    <cellStyle name="差 2 16" xfId="1388"/>
    <cellStyle name="差 2 2" xfId="1389"/>
    <cellStyle name="差 2 3" xfId="1390"/>
    <cellStyle name="差 2 4" xfId="1391"/>
    <cellStyle name="差 2 5" xfId="1392"/>
    <cellStyle name="差 2 6" xfId="1393"/>
    <cellStyle name="差 2 7" xfId="1394"/>
    <cellStyle name="差 2 8" xfId="1395"/>
    <cellStyle name="差 2 9" xfId="1396"/>
    <cellStyle name="差 3" xfId="1397"/>
    <cellStyle name="差 3 2" xfId="1398"/>
    <cellStyle name="差 4" xfId="1399"/>
    <cellStyle name="差 4 2" xfId="1400"/>
    <cellStyle name="差 5" xfId="1401"/>
    <cellStyle name="差 5 2" xfId="1402"/>
    <cellStyle name="差 6" xfId="1403"/>
    <cellStyle name="差 6 2" xfId="1404"/>
    <cellStyle name="差 7" xfId="1405"/>
    <cellStyle name="差 7 2" xfId="1406"/>
    <cellStyle name="差 8" xfId="1407"/>
    <cellStyle name="差 8 2" xfId="1408"/>
    <cellStyle name="差 9" xfId="1409"/>
    <cellStyle name="差 9 2" xfId="1410"/>
    <cellStyle name="差_Sheet3" xfId="1411"/>
    <cellStyle name="差_房屋资产过户表" xfId="1412"/>
    <cellStyle name="差_龙海试算0806" xfId="1413"/>
    <cellStyle name="差_资产负债表转换（母公司汇总）" xfId="1414"/>
    <cellStyle name="常规" xfId="0" builtinId="0"/>
    <cellStyle name="常规 10" xfId="1415"/>
    <cellStyle name="常规 10 2" xfId="1416"/>
    <cellStyle name="常规 11" xfId="1417"/>
    <cellStyle name="常规 11 2" xfId="1418"/>
    <cellStyle name="常规 12" xfId="1419"/>
    <cellStyle name="常规 12 2" xfId="1420"/>
    <cellStyle name="常规 13" xfId="1421"/>
    <cellStyle name="常规 13 2" xfId="1422"/>
    <cellStyle name="常规 13 3" xfId="1423"/>
    <cellStyle name="常规 14" xfId="1424"/>
    <cellStyle name="常规 14 2" xfId="1425"/>
    <cellStyle name="常规 15" xfId="1426"/>
    <cellStyle name="常规 15 2" xfId="1427"/>
    <cellStyle name="常规 16" xfId="1428"/>
    <cellStyle name="常规 16 2" xfId="1429"/>
    <cellStyle name="常规 17" xfId="1430"/>
    <cellStyle name="常规 18" xfId="1431"/>
    <cellStyle name="常规 18 2" xfId="1432"/>
    <cellStyle name="常规 19" xfId="1433"/>
    <cellStyle name="常规 19 2" xfId="1434"/>
    <cellStyle name="常规 2" xfId="2"/>
    <cellStyle name="常规 2 10" xfId="1435"/>
    <cellStyle name="常规 2 10 2" xfId="1436"/>
    <cellStyle name="常规 2 11" xfId="1437"/>
    <cellStyle name="常规 2 12" xfId="1438"/>
    <cellStyle name="常规 2 13" xfId="1439"/>
    <cellStyle name="常规 2 14" xfId="1440"/>
    <cellStyle name="常规 2 14 2" xfId="1441"/>
    <cellStyle name="常规 2 15" xfId="1442"/>
    <cellStyle name="常规 2 15 2" xfId="1443"/>
    <cellStyle name="常规 2 16" xfId="1444"/>
    <cellStyle name="常规 2 16 2" xfId="1445"/>
    <cellStyle name="常规 2 17" xfId="1446"/>
    <cellStyle name="常规 2 17 2" xfId="1447"/>
    <cellStyle name="常规 2 18" xfId="1448"/>
    <cellStyle name="常规 2 18 2" xfId="1449"/>
    <cellStyle name="常规 2 19" xfId="1450"/>
    <cellStyle name="常规 2 19 2" xfId="1451"/>
    <cellStyle name="常规 2 2" xfId="5"/>
    <cellStyle name="常规 2 2 10" xfId="1452"/>
    <cellStyle name="常规 2 2 11" xfId="1453"/>
    <cellStyle name="常规 2 2 12" xfId="1454"/>
    <cellStyle name="常规 2 2 13" xfId="1455"/>
    <cellStyle name="常规 2 2 14" xfId="1456"/>
    <cellStyle name="常规 2 2 14 2" xfId="1457"/>
    <cellStyle name="常规 2 2 15" xfId="1458"/>
    <cellStyle name="常规 2 2 15 2" xfId="1459"/>
    <cellStyle name="常规 2 2 16" xfId="1460"/>
    <cellStyle name="常规 2 2 16 2" xfId="1461"/>
    <cellStyle name="常规 2 2 17" xfId="1462"/>
    <cellStyle name="常规 2 2 17 2" xfId="1463"/>
    <cellStyle name="常规 2 2 18" xfId="1464"/>
    <cellStyle name="常规 2 2 18 2" xfId="1465"/>
    <cellStyle name="常规 2 2 19" xfId="1466"/>
    <cellStyle name="常规 2 2 19 2" xfId="1467"/>
    <cellStyle name="常规 2 2 2" xfId="1468"/>
    <cellStyle name="常规 2 2 2 10" xfId="1469"/>
    <cellStyle name="常规 2 2 2 10 2" xfId="1470"/>
    <cellStyle name="常规 2 2 2 11" xfId="1471"/>
    <cellStyle name="常规 2 2 2 11 2" xfId="1472"/>
    <cellStyle name="常规 2 2 2 12" xfId="1473"/>
    <cellStyle name="常规 2 2 2 12 2" xfId="1474"/>
    <cellStyle name="常规 2 2 2 13" xfId="1475"/>
    <cellStyle name="常规 2 2 2 13 2" xfId="1476"/>
    <cellStyle name="常规 2 2 2 14" xfId="1477"/>
    <cellStyle name="常规 2 2 2 14 2" xfId="1478"/>
    <cellStyle name="常规 2 2 2 15" xfId="1479"/>
    <cellStyle name="常规 2 2 2 15 2" xfId="1480"/>
    <cellStyle name="常规 2 2 2 16" xfId="1481"/>
    <cellStyle name="常规 2 2 2 16 2" xfId="1482"/>
    <cellStyle name="常规 2 2 2 17" xfId="1483"/>
    <cellStyle name="常规 2 2 2 17 2" xfId="1484"/>
    <cellStyle name="常规 2 2 2 18" xfId="1485"/>
    <cellStyle name="常规 2 2 2 18 2" xfId="1486"/>
    <cellStyle name="常规 2 2 2 19" xfId="1487"/>
    <cellStyle name="常规 2 2 2 19 2" xfId="1488"/>
    <cellStyle name="常规 2 2 2 2" xfId="1489"/>
    <cellStyle name="常规 2 2 2 2 10" xfId="1490"/>
    <cellStyle name="常规 2 2 2 2 10 2" xfId="1491"/>
    <cellStyle name="常规 2 2 2 2 11" xfId="1492"/>
    <cellStyle name="常规 2 2 2 2 11 2" xfId="1493"/>
    <cellStyle name="常规 2 2 2 2 12" xfId="1494"/>
    <cellStyle name="常规 2 2 2 2 12 2" xfId="1495"/>
    <cellStyle name="常规 2 2 2 2 13" xfId="1496"/>
    <cellStyle name="常规 2 2 2 2 13 2" xfId="1497"/>
    <cellStyle name="常规 2 2 2 2 14" xfId="1498"/>
    <cellStyle name="常规 2 2 2 2 14 2" xfId="1499"/>
    <cellStyle name="常规 2 2 2 2 15" xfId="1500"/>
    <cellStyle name="常规 2 2 2 2 15 2" xfId="1501"/>
    <cellStyle name="常规 2 2 2 2 16" xfId="1502"/>
    <cellStyle name="常规 2 2 2 2 2" xfId="1503"/>
    <cellStyle name="常规 2 2 2 2 2 2" xfId="1504"/>
    <cellStyle name="常规 2 2 2 2 3" xfId="1505"/>
    <cellStyle name="常规 2 2 2 2 3 2" xfId="1506"/>
    <cellStyle name="常规 2 2 2 2 4" xfId="1507"/>
    <cellStyle name="常规 2 2 2 2 4 2" xfId="1508"/>
    <cellStyle name="常规 2 2 2 2 5" xfId="1509"/>
    <cellStyle name="常规 2 2 2 2 5 2" xfId="1510"/>
    <cellStyle name="常规 2 2 2 2 6" xfId="1511"/>
    <cellStyle name="常规 2 2 2 2 6 2" xfId="1512"/>
    <cellStyle name="常规 2 2 2 2 7" xfId="1513"/>
    <cellStyle name="常规 2 2 2 2 7 2" xfId="1514"/>
    <cellStyle name="常规 2 2 2 2 8" xfId="1515"/>
    <cellStyle name="常规 2 2 2 2 8 2" xfId="1516"/>
    <cellStyle name="常规 2 2 2 2 9" xfId="1517"/>
    <cellStyle name="常规 2 2 2 2 9 2" xfId="1518"/>
    <cellStyle name="常规 2 2 2 20" xfId="1519"/>
    <cellStyle name="常规 2 2 2 20 2" xfId="1520"/>
    <cellStyle name="常规 2 2 2 21" xfId="1521"/>
    <cellStyle name="常规 2 2 2 21 2" xfId="1522"/>
    <cellStyle name="常规 2 2 2 22" xfId="1523"/>
    <cellStyle name="常规 2 2 2 22 2" xfId="1524"/>
    <cellStyle name="常规 2 2 2 23" xfId="1525"/>
    <cellStyle name="常规 2 2 2 23 2" xfId="1526"/>
    <cellStyle name="常规 2 2 2 24" xfId="1527"/>
    <cellStyle name="常规 2 2 2 24 2" xfId="1528"/>
    <cellStyle name="常规 2 2 2 25" xfId="1529"/>
    <cellStyle name="常规 2 2 2 25 2" xfId="1530"/>
    <cellStyle name="常规 2 2 2 26" xfId="1531"/>
    <cellStyle name="常规 2 2 2 26 2" xfId="1532"/>
    <cellStyle name="常规 2 2 2 27" xfId="1533"/>
    <cellStyle name="常规 2 2 2 27 2" xfId="1534"/>
    <cellStyle name="常规 2 2 2 3" xfId="1535"/>
    <cellStyle name="常规 2 2 2 3 2" xfId="1536"/>
    <cellStyle name="常规 2 2 2 4" xfId="1537"/>
    <cellStyle name="常规 2 2 2 4 2" xfId="1538"/>
    <cellStyle name="常规 2 2 2 5" xfId="1539"/>
    <cellStyle name="常规 2 2 2 5 2" xfId="1540"/>
    <cellStyle name="常规 2 2 2 6" xfId="1541"/>
    <cellStyle name="常规 2 2 2 6 2" xfId="1542"/>
    <cellStyle name="常规 2 2 2 7" xfId="1543"/>
    <cellStyle name="常规 2 2 2 7 2" xfId="1544"/>
    <cellStyle name="常规 2 2 2 8" xfId="1545"/>
    <cellStyle name="常规 2 2 2 8 2" xfId="1546"/>
    <cellStyle name="常规 2 2 2 9" xfId="1547"/>
    <cellStyle name="常规 2 2 2 9 2" xfId="1548"/>
    <cellStyle name="常规 2 2 2_Sheet3" xfId="1549"/>
    <cellStyle name="常规 2 2 20" xfId="1550"/>
    <cellStyle name="常规 2 2 20 2" xfId="1551"/>
    <cellStyle name="常规 2 2 21" xfId="1552"/>
    <cellStyle name="常规 2 2 21 2" xfId="1553"/>
    <cellStyle name="常规 2 2 22" xfId="1554"/>
    <cellStyle name="常规 2 2 22 2" xfId="1555"/>
    <cellStyle name="常规 2 2 23" xfId="1556"/>
    <cellStyle name="常规 2 2 23 2" xfId="1557"/>
    <cellStyle name="常规 2 2 24" xfId="1558"/>
    <cellStyle name="常规 2 2 24 2" xfId="1559"/>
    <cellStyle name="常规 2 2 25" xfId="1560"/>
    <cellStyle name="常规 2 2 25 2" xfId="1561"/>
    <cellStyle name="常规 2 2 26" xfId="1562"/>
    <cellStyle name="常规 2 2 26 2" xfId="1563"/>
    <cellStyle name="常规 2 2 27" xfId="1564"/>
    <cellStyle name="常规 2 2 27 2" xfId="1565"/>
    <cellStyle name="常规 2 2 28" xfId="1566"/>
    <cellStyle name="常规 2 2 3" xfId="1567"/>
    <cellStyle name="常规 2 2 3 10" xfId="1568"/>
    <cellStyle name="常规 2 2 3 10 2" xfId="1569"/>
    <cellStyle name="常规 2 2 3 11" xfId="1570"/>
    <cellStyle name="常规 2 2 3 11 2" xfId="1571"/>
    <cellStyle name="常规 2 2 3 12" xfId="1572"/>
    <cellStyle name="常规 2 2 3 12 2" xfId="1573"/>
    <cellStyle name="常规 2 2 3 13" xfId="1574"/>
    <cellStyle name="常规 2 2 3 13 2" xfId="1575"/>
    <cellStyle name="常规 2 2 3 14" xfId="1576"/>
    <cellStyle name="常规 2 2 3 14 2" xfId="1577"/>
    <cellStyle name="常规 2 2 3 15" xfId="1578"/>
    <cellStyle name="常规 2 2 3 15 2" xfId="1579"/>
    <cellStyle name="常规 2 2 3 2" xfId="1580"/>
    <cellStyle name="常规 2 2 3 2 10" xfId="1581"/>
    <cellStyle name="常规 2 2 3 2 10 2" xfId="1582"/>
    <cellStyle name="常规 2 2 3 2 11" xfId="1583"/>
    <cellStyle name="常规 2 2 3 2 11 2" xfId="1584"/>
    <cellStyle name="常规 2 2 3 2 12" xfId="1585"/>
    <cellStyle name="常规 2 2 3 2 12 2" xfId="1586"/>
    <cellStyle name="常规 2 2 3 2 13" xfId="1587"/>
    <cellStyle name="常规 2 2 3 2 13 2" xfId="1588"/>
    <cellStyle name="常规 2 2 3 2 14" xfId="1589"/>
    <cellStyle name="常规 2 2 3 2 14 2" xfId="1590"/>
    <cellStyle name="常规 2 2 3 2 15" xfId="1591"/>
    <cellStyle name="常规 2 2 3 2 15 2" xfId="1592"/>
    <cellStyle name="常规 2 2 3 2 16" xfId="1593"/>
    <cellStyle name="常规 2 2 3 2 2" xfId="1594"/>
    <cellStyle name="常规 2 2 3 2 2 2" xfId="1595"/>
    <cellStyle name="常规 2 2 3 2 3" xfId="1596"/>
    <cellStyle name="常规 2 2 3 2 3 2" xfId="1597"/>
    <cellStyle name="常规 2 2 3 2 4" xfId="1598"/>
    <cellStyle name="常规 2 2 3 2 4 2" xfId="1599"/>
    <cellStyle name="常规 2 2 3 2 5" xfId="1600"/>
    <cellStyle name="常规 2 2 3 2 5 2" xfId="1601"/>
    <cellStyle name="常规 2 2 3 2 6" xfId="1602"/>
    <cellStyle name="常规 2 2 3 2 6 2" xfId="1603"/>
    <cellStyle name="常规 2 2 3 2 7" xfId="1604"/>
    <cellStyle name="常规 2 2 3 2 7 2" xfId="1605"/>
    <cellStyle name="常规 2 2 3 2 8" xfId="1606"/>
    <cellStyle name="常规 2 2 3 2 8 2" xfId="1607"/>
    <cellStyle name="常规 2 2 3 2 9" xfId="1608"/>
    <cellStyle name="常规 2 2 3 2 9 2" xfId="1609"/>
    <cellStyle name="常规 2 2 3 3" xfId="1610"/>
    <cellStyle name="常规 2 2 3 3 2" xfId="1611"/>
    <cellStyle name="常规 2 2 3 4" xfId="1612"/>
    <cellStyle name="常规 2 2 3 4 2" xfId="1613"/>
    <cellStyle name="常规 2 2 3 5" xfId="1614"/>
    <cellStyle name="常规 2 2 3 5 2" xfId="1615"/>
    <cellStyle name="常规 2 2 3 6" xfId="1616"/>
    <cellStyle name="常规 2 2 3 6 2" xfId="1617"/>
    <cellStyle name="常规 2 2 3 7" xfId="1618"/>
    <cellStyle name="常规 2 2 3 7 2" xfId="1619"/>
    <cellStyle name="常规 2 2 3 8" xfId="1620"/>
    <cellStyle name="常规 2 2 3 8 2" xfId="1621"/>
    <cellStyle name="常规 2 2 3 9" xfId="1622"/>
    <cellStyle name="常规 2 2 3 9 2" xfId="1623"/>
    <cellStyle name="常规 2 2 4" xfId="1624"/>
    <cellStyle name="常规 2 2 4 10" xfId="1625"/>
    <cellStyle name="常规 2 2 4 10 2" xfId="1626"/>
    <cellStyle name="常规 2 2 4 11" xfId="1627"/>
    <cellStyle name="常规 2 2 4 11 2" xfId="1628"/>
    <cellStyle name="常规 2 2 4 12" xfId="1629"/>
    <cellStyle name="常规 2 2 4 12 2" xfId="1630"/>
    <cellStyle name="常规 2 2 4 13" xfId="1631"/>
    <cellStyle name="常规 2 2 4 13 2" xfId="1632"/>
    <cellStyle name="常规 2 2 4 14" xfId="1633"/>
    <cellStyle name="常规 2 2 4 14 2" xfId="1634"/>
    <cellStyle name="常规 2 2 4 15" xfId="1635"/>
    <cellStyle name="常规 2 2 4 15 2" xfId="1636"/>
    <cellStyle name="常规 2 2 4 2" xfId="1637"/>
    <cellStyle name="常规 2 2 4 2 2" xfId="1638"/>
    <cellStyle name="常规 2 2 4 3" xfId="1639"/>
    <cellStyle name="常规 2 2 4 3 2" xfId="1640"/>
    <cellStyle name="常规 2 2 4 4" xfId="1641"/>
    <cellStyle name="常规 2 2 4 4 2" xfId="1642"/>
    <cellStyle name="常规 2 2 4 5" xfId="1643"/>
    <cellStyle name="常规 2 2 4 5 2" xfId="1644"/>
    <cellStyle name="常规 2 2 4 6" xfId="1645"/>
    <cellStyle name="常规 2 2 4 6 2" xfId="1646"/>
    <cellStyle name="常规 2 2 4 7" xfId="1647"/>
    <cellStyle name="常规 2 2 4 7 2" xfId="1648"/>
    <cellStyle name="常规 2 2 4 8" xfId="1649"/>
    <cellStyle name="常规 2 2 4 8 2" xfId="1650"/>
    <cellStyle name="常规 2 2 4 9" xfId="1651"/>
    <cellStyle name="常规 2 2 4 9 2" xfId="1652"/>
    <cellStyle name="常规 2 2 5" xfId="1653"/>
    <cellStyle name="常规 2 2 6" xfId="1654"/>
    <cellStyle name="常规 2 2 7" xfId="1655"/>
    <cellStyle name="常规 2 2 8" xfId="1656"/>
    <cellStyle name="常规 2 2 9" xfId="1657"/>
    <cellStyle name="常规 2 2_Sheet3" xfId="1658"/>
    <cellStyle name="常规 2 20" xfId="1659"/>
    <cellStyle name="常规 2 20 2" xfId="1660"/>
    <cellStyle name="常规 2 21" xfId="1661"/>
    <cellStyle name="常规 2 21 2" xfId="1662"/>
    <cellStyle name="常规 2 22" xfId="1663"/>
    <cellStyle name="常规 2 22 2" xfId="1664"/>
    <cellStyle name="常规 2 23" xfId="1665"/>
    <cellStyle name="常规 2 23 2" xfId="1666"/>
    <cellStyle name="常规 2 24" xfId="1667"/>
    <cellStyle name="常规 2 24 2" xfId="1668"/>
    <cellStyle name="常规 2 25" xfId="1669"/>
    <cellStyle name="常规 2 25 2" xfId="1670"/>
    <cellStyle name="常规 2 26" xfId="1671"/>
    <cellStyle name="常规 2 26 2" xfId="1672"/>
    <cellStyle name="常规 2 27" xfId="1673"/>
    <cellStyle name="常规 2 27 2" xfId="1674"/>
    <cellStyle name="常规 2 28" xfId="1675"/>
    <cellStyle name="常规 2 3" xfId="1676"/>
    <cellStyle name="常规 2 3 10" xfId="1677"/>
    <cellStyle name="常规 2 3 10 2" xfId="1678"/>
    <cellStyle name="常规 2 3 11" xfId="1679"/>
    <cellStyle name="常规 2 3 11 2" xfId="1680"/>
    <cellStyle name="常规 2 3 12" xfId="1681"/>
    <cellStyle name="常规 2 3 12 2" xfId="1682"/>
    <cellStyle name="常规 2 3 13" xfId="1683"/>
    <cellStyle name="常规 2 3 13 2" xfId="1684"/>
    <cellStyle name="常规 2 3 14" xfId="1685"/>
    <cellStyle name="常规 2 3 14 2" xfId="1686"/>
    <cellStyle name="常规 2 3 15" xfId="1687"/>
    <cellStyle name="常规 2 3 15 2" xfId="1688"/>
    <cellStyle name="常规 2 3 16" xfId="1689"/>
    <cellStyle name="常规 2 3 2" xfId="1690"/>
    <cellStyle name="常规 2 3 2 2" xfId="1691"/>
    <cellStyle name="常规 2 3 3" xfId="1692"/>
    <cellStyle name="常规 2 3 3 2" xfId="1693"/>
    <cellStyle name="常规 2 3 4" xfId="1694"/>
    <cellStyle name="常规 2 3 4 2" xfId="1695"/>
    <cellStyle name="常规 2 3 5" xfId="1696"/>
    <cellStyle name="常规 2 3 5 2" xfId="1697"/>
    <cellStyle name="常规 2 3 6" xfId="1698"/>
    <cellStyle name="常规 2 3 6 2" xfId="1699"/>
    <cellStyle name="常规 2 3 7" xfId="1700"/>
    <cellStyle name="常规 2 3 7 2" xfId="1701"/>
    <cellStyle name="常规 2 3 8" xfId="1702"/>
    <cellStyle name="常规 2 3 8 2" xfId="1703"/>
    <cellStyle name="常规 2 3 9" xfId="1704"/>
    <cellStyle name="常规 2 3 9 2" xfId="1705"/>
    <cellStyle name="常规 2 4" xfId="1706"/>
    <cellStyle name="常规 2 5" xfId="1707"/>
    <cellStyle name="常规 2 6" xfId="1708"/>
    <cellStyle name="常规 2 7" xfId="1709"/>
    <cellStyle name="常规 2 8" xfId="1710"/>
    <cellStyle name="常规 2 9" xfId="1711"/>
    <cellStyle name="常规 2_Sheet3" xfId="1712"/>
    <cellStyle name="常规 20" xfId="1713"/>
    <cellStyle name="常规 20 2" xfId="1714"/>
    <cellStyle name="常规 21" xfId="1715"/>
    <cellStyle name="常规 21 2" xfId="1716"/>
    <cellStyle name="常规 22" xfId="1717"/>
    <cellStyle name="常规 23" xfId="1718"/>
    <cellStyle name="常规 23 2" xfId="1719"/>
    <cellStyle name="常规 24" xfId="1720"/>
    <cellStyle name="常规 24 2" xfId="1721"/>
    <cellStyle name="常规 25" xfId="1722"/>
    <cellStyle name="常规 25 2" xfId="1723"/>
    <cellStyle name="常规 26" xfId="1724"/>
    <cellStyle name="常规 27" xfId="4"/>
    <cellStyle name="常规 27 2" xfId="3281"/>
    <cellStyle name="常规 27 2 2" xfId="3282"/>
    <cellStyle name="常规 27 3" xfId="3283"/>
    <cellStyle name="常规 28" xfId="3287"/>
    <cellStyle name="常规 3" xfId="1725"/>
    <cellStyle name="常规 3 10" xfId="1726"/>
    <cellStyle name="常规 3 11" xfId="1727"/>
    <cellStyle name="常规 3 12" xfId="1728"/>
    <cellStyle name="常规 3 13" xfId="1729"/>
    <cellStyle name="常规 3 14" xfId="1730"/>
    <cellStyle name="常规 3 2" xfId="1731"/>
    <cellStyle name="常规 3 2 10" xfId="1732"/>
    <cellStyle name="常规 3 2 10 2" xfId="1733"/>
    <cellStyle name="常规 3 2 11" xfId="1734"/>
    <cellStyle name="常规 3 2 11 2" xfId="1735"/>
    <cellStyle name="常规 3 2 12" xfId="1736"/>
    <cellStyle name="常规 3 2 12 2" xfId="1737"/>
    <cellStyle name="常规 3 2 13" xfId="1738"/>
    <cellStyle name="常规 3 2 13 2" xfId="1739"/>
    <cellStyle name="常规 3 2 14" xfId="1740"/>
    <cellStyle name="常规 3 2 14 2" xfId="1741"/>
    <cellStyle name="常规 3 2 15" xfId="1742"/>
    <cellStyle name="常规 3 2 15 2" xfId="1743"/>
    <cellStyle name="常规 3 2 16" xfId="1744"/>
    <cellStyle name="常规 3 2 16 2" xfId="1745"/>
    <cellStyle name="常规 3 2 17" xfId="1746"/>
    <cellStyle name="常规 3 2 17 2" xfId="1747"/>
    <cellStyle name="常规 3 2 18" xfId="1748"/>
    <cellStyle name="常规 3 2 18 2" xfId="1749"/>
    <cellStyle name="常规 3 2 19" xfId="1750"/>
    <cellStyle name="常规 3 2 19 2" xfId="1751"/>
    <cellStyle name="常规 3 2 2" xfId="1752"/>
    <cellStyle name="常规 3 2 2 2" xfId="1753"/>
    <cellStyle name="常规 3 2 20" xfId="1754"/>
    <cellStyle name="常规 3 2 20 2" xfId="1755"/>
    <cellStyle name="常规 3 2 21" xfId="1756"/>
    <cellStyle name="常规 3 2 21 2" xfId="1757"/>
    <cellStyle name="常规 3 2 22" xfId="1758"/>
    <cellStyle name="常规 3 2 22 2" xfId="1759"/>
    <cellStyle name="常规 3 2 23" xfId="1760"/>
    <cellStyle name="常规 3 2 23 2" xfId="1761"/>
    <cellStyle name="常规 3 2 24" xfId="1762"/>
    <cellStyle name="常规 3 2 24 2" xfId="1763"/>
    <cellStyle name="常规 3 2 25" xfId="1764"/>
    <cellStyle name="常规 3 2 25 2" xfId="1765"/>
    <cellStyle name="常规 3 2 26" xfId="1766"/>
    <cellStyle name="常规 3 2 26 2" xfId="1767"/>
    <cellStyle name="常规 3 2 27" xfId="1768"/>
    <cellStyle name="常规 3 2 27 2" xfId="1769"/>
    <cellStyle name="常规 3 2 3" xfId="1770"/>
    <cellStyle name="常规 3 2 3 2" xfId="1771"/>
    <cellStyle name="常规 3 2 4" xfId="1772"/>
    <cellStyle name="常规 3 2 4 2" xfId="1773"/>
    <cellStyle name="常规 3 2 5" xfId="1774"/>
    <cellStyle name="常规 3 2 5 2" xfId="1775"/>
    <cellStyle name="常规 3 2 6" xfId="1776"/>
    <cellStyle name="常规 3 2 6 2" xfId="1777"/>
    <cellStyle name="常规 3 2 7" xfId="1778"/>
    <cellStyle name="常规 3 2 7 2" xfId="1779"/>
    <cellStyle name="常规 3 2 8" xfId="1780"/>
    <cellStyle name="常规 3 2 8 2" xfId="1781"/>
    <cellStyle name="常规 3 2 9" xfId="1782"/>
    <cellStyle name="常规 3 2 9 2" xfId="1783"/>
    <cellStyle name="常规 3 2_Sheet3" xfId="1784"/>
    <cellStyle name="常规 3 3" xfId="1785"/>
    <cellStyle name="常规 3 3 10" xfId="1786"/>
    <cellStyle name="常规 3 3 11" xfId="1787"/>
    <cellStyle name="常规 3 3 12" xfId="1788"/>
    <cellStyle name="常规 3 3 13" xfId="1789"/>
    <cellStyle name="常规 3 3 2" xfId="1790"/>
    <cellStyle name="常规 3 3 3" xfId="1791"/>
    <cellStyle name="常规 3 3 4" xfId="1792"/>
    <cellStyle name="常规 3 3 5" xfId="1793"/>
    <cellStyle name="常规 3 3 6" xfId="1794"/>
    <cellStyle name="常规 3 3 7" xfId="1795"/>
    <cellStyle name="常规 3 3 8" xfId="1796"/>
    <cellStyle name="常规 3 3 9" xfId="1797"/>
    <cellStyle name="常规 3 3_Sheet3" xfId="1798"/>
    <cellStyle name="常规 3 4" xfId="1799"/>
    <cellStyle name="常规 3 5" xfId="1800"/>
    <cellStyle name="常规 3 6" xfId="1801"/>
    <cellStyle name="常规 3 7" xfId="1802"/>
    <cellStyle name="常规 3 8" xfId="1803"/>
    <cellStyle name="常规 3 9" xfId="1804"/>
    <cellStyle name="常规 3_Sheet3" xfId="1805"/>
    <cellStyle name="常规 37" xfId="1806"/>
    <cellStyle name="常规 4" xfId="3"/>
    <cellStyle name="常规 4 10" xfId="1807"/>
    <cellStyle name="常规 4 10 2" xfId="1808"/>
    <cellStyle name="常规 4 10 2 2" xfId="1809"/>
    <cellStyle name="常规 4 10 2 3" xfId="1810"/>
    <cellStyle name="常规 4 11" xfId="1811"/>
    <cellStyle name="常规 4 11 2" xfId="1812"/>
    <cellStyle name="常规 4 12" xfId="1813"/>
    <cellStyle name="常规 4 12 2" xfId="1814"/>
    <cellStyle name="常规 4 13" xfId="1815"/>
    <cellStyle name="常规 4 13 2" xfId="1816"/>
    <cellStyle name="常规 4 14" xfId="1817"/>
    <cellStyle name="常规 4 14 2" xfId="1818"/>
    <cellStyle name="常规 4 15" xfId="1819"/>
    <cellStyle name="常规 4 15 2" xfId="1820"/>
    <cellStyle name="常规 4 16" xfId="1821"/>
    <cellStyle name="常规 4 16 2" xfId="1822"/>
    <cellStyle name="常规 4 17" xfId="1823"/>
    <cellStyle name="常规 4 17 2" xfId="1824"/>
    <cellStyle name="常规 4 18" xfId="1825"/>
    <cellStyle name="常规 4 18 2" xfId="1826"/>
    <cellStyle name="常规 4 19" xfId="1827"/>
    <cellStyle name="常规 4 19 2" xfId="1828"/>
    <cellStyle name="常规 4 2" xfId="1829"/>
    <cellStyle name="常规 4 2 10" xfId="1830"/>
    <cellStyle name="常规 4 2 10 2" xfId="1831"/>
    <cellStyle name="常规 4 2 11" xfId="1832"/>
    <cellStyle name="常规 4 2 11 2" xfId="1833"/>
    <cellStyle name="常规 4 2 12" xfId="1834"/>
    <cellStyle name="常规 4 2 12 2" xfId="1835"/>
    <cellStyle name="常规 4 2 13" xfId="1836"/>
    <cellStyle name="常规 4 2 13 2" xfId="1837"/>
    <cellStyle name="常规 4 2 14" xfId="1838"/>
    <cellStyle name="常规 4 2 14 2" xfId="1839"/>
    <cellStyle name="常规 4 2 15" xfId="1840"/>
    <cellStyle name="常规 4 2 15 2" xfId="1841"/>
    <cellStyle name="常规 4 2 16" xfId="1842"/>
    <cellStyle name="常规 4 2 16 2" xfId="1843"/>
    <cellStyle name="常规 4 2 17" xfId="1844"/>
    <cellStyle name="常规 4 2 17 2" xfId="1845"/>
    <cellStyle name="常规 4 2 18" xfId="1846"/>
    <cellStyle name="常规 4 2 18 2" xfId="1847"/>
    <cellStyle name="常规 4 2 19" xfId="1848"/>
    <cellStyle name="常规 4 2 19 2" xfId="1849"/>
    <cellStyle name="常规 4 2 2" xfId="1850"/>
    <cellStyle name="常规 4 2 2 2" xfId="1851"/>
    <cellStyle name="常规 4 2 20" xfId="1852"/>
    <cellStyle name="常规 4 2 20 2" xfId="1853"/>
    <cellStyle name="常规 4 2 21" xfId="1854"/>
    <cellStyle name="常规 4 2 21 2" xfId="1855"/>
    <cellStyle name="常规 4 2 22" xfId="1856"/>
    <cellStyle name="常规 4 2 22 2" xfId="1857"/>
    <cellStyle name="常规 4 2 23" xfId="1858"/>
    <cellStyle name="常规 4 2 23 2" xfId="1859"/>
    <cellStyle name="常规 4 2 24" xfId="1860"/>
    <cellStyle name="常规 4 2 24 2" xfId="1861"/>
    <cellStyle name="常规 4 2 25" xfId="1862"/>
    <cellStyle name="常规 4 2 25 2" xfId="1863"/>
    <cellStyle name="常规 4 2 26" xfId="1864"/>
    <cellStyle name="常规 4 2 26 2" xfId="1865"/>
    <cellStyle name="常规 4 2 27" xfId="1866"/>
    <cellStyle name="常规 4 2 27 2" xfId="1867"/>
    <cellStyle name="常规 4 2 28" xfId="1868"/>
    <cellStyle name="常规 4 2 3" xfId="1869"/>
    <cellStyle name="常规 4 2 3 2" xfId="1870"/>
    <cellStyle name="常规 4 2 4" xfId="1871"/>
    <cellStyle name="常规 4 2 4 2" xfId="1872"/>
    <cellStyle name="常规 4 2 5" xfId="1873"/>
    <cellStyle name="常规 4 2 5 2" xfId="1874"/>
    <cellStyle name="常规 4 2 6" xfId="1875"/>
    <cellStyle name="常规 4 2 6 2" xfId="1876"/>
    <cellStyle name="常规 4 2 7" xfId="1877"/>
    <cellStyle name="常规 4 2 7 2" xfId="1878"/>
    <cellStyle name="常规 4 2 8" xfId="1879"/>
    <cellStyle name="常规 4 2 8 2" xfId="1880"/>
    <cellStyle name="常规 4 2 9" xfId="1881"/>
    <cellStyle name="常规 4 2 9 2" xfId="1882"/>
    <cellStyle name="常规 4 2_Sheet3" xfId="1883"/>
    <cellStyle name="常规 4 20" xfId="1884"/>
    <cellStyle name="常规 4 20 2" xfId="1885"/>
    <cellStyle name="常规 4 21" xfId="1886"/>
    <cellStyle name="常规 4 21 2" xfId="1887"/>
    <cellStyle name="常规 4 22" xfId="1888"/>
    <cellStyle name="常规 4 22 2" xfId="1889"/>
    <cellStyle name="常规 4 23" xfId="1890"/>
    <cellStyle name="常规 4 23 2" xfId="1891"/>
    <cellStyle name="常规 4 24" xfId="1892"/>
    <cellStyle name="常规 4 24 2" xfId="1893"/>
    <cellStyle name="常规 4 25" xfId="1894"/>
    <cellStyle name="常规 4 25 2" xfId="1895"/>
    <cellStyle name="常规 4 26" xfId="1896"/>
    <cellStyle name="常规 4 26 2" xfId="1897"/>
    <cellStyle name="常规 4 27" xfId="1898"/>
    <cellStyle name="常规 4 27 2" xfId="1899"/>
    <cellStyle name="常规 4 28" xfId="1900"/>
    <cellStyle name="常规 4 3" xfId="1901"/>
    <cellStyle name="常规 4 3 10" xfId="1902"/>
    <cellStyle name="常规 4 3 10 2" xfId="1903"/>
    <cellStyle name="常规 4 3 11" xfId="1904"/>
    <cellStyle name="常规 4 3 11 2" xfId="1905"/>
    <cellStyle name="常规 4 3 12" xfId="1906"/>
    <cellStyle name="常规 4 3 12 2" xfId="1907"/>
    <cellStyle name="常规 4 3 13" xfId="1908"/>
    <cellStyle name="常规 4 3 13 2" xfId="1909"/>
    <cellStyle name="常规 4 3 14" xfId="1910"/>
    <cellStyle name="常规 4 3 14 2" xfId="1911"/>
    <cellStyle name="常规 4 3 15" xfId="1912"/>
    <cellStyle name="常规 4 3 15 2" xfId="1913"/>
    <cellStyle name="常规 4 3 16" xfId="1914"/>
    <cellStyle name="常规 4 3 2" xfId="1915"/>
    <cellStyle name="常规 4 3 2 2" xfId="1916"/>
    <cellStyle name="常规 4 3 3" xfId="1917"/>
    <cellStyle name="常规 4 3 3 2" xfId="1918"/>
    <cellStyle name="常规 4 3 4" xfId="1919"/>
    <cellStyle name="常规 4 3 4 2" xfId="1920"/>
    <cellStyle name="常规 4 3 5" xfId="1921"/>
    <cellStyle name="常规 4 3 5 2" xfId="1922"/>
    <cellStyle name="常规 4 3 6" xfId="1923"/>
    <cellStyle name="常规 4 3 6 2" xfId="1924"/>
    <cellStyle name="常规 4 3 7" xfId="1925"/>
    <cellStyle name="常规 4 3 7 2" xfId="1926"/>
    <cellStyle name="常规 4 3 8" xfId="1927"/>
    <cellStyle name="常规 4 3 8 2" xfId="1928"/>
    <cellStyle name="常规 4 3 9" xfId="1929"/>
    <cellStyle name="常规 4 3 9 2" xfId="1930"/>
    <cellStyle name="常规 4 4" xfId="1931"/>
    <cellStyle name="常规 4 4 10" xfId="1932"/>
    <cellStyle name="常规 4 4 10 2" xfId="1933"/>
    <cellStyle name="常规 4 4 11" xfId="1934"/>
    <cellStyle name="常规 4 4 11 2" xfId="1935"/>
    <cellStyle name="常规 4 4 12" xfId="1936"/>
    <cellStyle name="常规 4 4 12 2" xfId="1937"/>
    <cellStyle name="常规 4 4 13" xfId="1938"/>
    <cellStyle name="常规 4 4 13 2" xfId="1939"/>
    <cellStyle name="常规 4 4 14" xfId="1940"/>
    <cellStyle name="常规 4 4 14 2" xfId="1941"/>
    <cellStyle name="常规 4 4 15" xfId="1942"/>
    <cellStyle name="常规 4 4 15 2" xfId="1943"/>
    <cellStyle name="常规 4 4 16" xfId="1944"/>
    <cellStyle name="常规 4 4 2" xfId="1945"/>
    <cellStyle name="常规 4 4 2 10" xfId="1946"/>
    <cellStyle name="常规 4 4 2 10 2" xfId="1947"/>
    <cellStyle name="常规 4 4 2 11" xfId="1948"/>
    <cellStyle name="常规 4 4 2 11 2" xfId="1949"/>
    <cellStyle name="常规 4 4 2 12" xfId="1950"/>
    <cellStyle name="常规 4 4 2 12 2" xfId="1951"/>
    <cellStyle name="常规 4 4 2 13" xfId="1952"/>
    <cellStyle name="常规 4 4 2 13 2" xfId="1953"/>
    <cellStyle name="常规 4 4 2 14" xfId="1954"/>
    <cellStyle name="常规 4 4 2 14 2" xfId="1955"/>
    <cellStyle name="常规 4 4 2 15" xfId="1956"/>
    <cellStyle name="常规 4 4 2 2" xfId="1957"/>
    <cellStyle name="常规 4 4 2 2 2" xfId="1958"/>
    <cellStyle name="常规 4 4 2 3" xfId="1959"/>
    <cellStyle name="常规 4 4 2 3 2" xfId="1960"/>
    <cellStyle name="常规 4 4 2 4" xfId="1961"/>
    <cellStyle name="常规 4 4 2 4 2" xfId="1962"/>
    <cellStyle name="常规 4 4 2 5" xfId="1963"/>
    <cellStyle name="常规 4 4 2 5 2" xfId="1964"/>
    <cellStyle name="常规 4 4 2 6" xfId="1965"/>
    <cellStyle name="常规 4 4 2 6 2" xfId="1966"/>
    <cellStyle name="常规 4 4 2 7" xfId="1967"/>
    <cellStyle name="常规 4 4 2 7 2" xfId="1968"/>
    <cellStyle name="常规 4 4 2 8" xfId="1969"/>
    <cellStyle name="常规 4 4 2 8 2" xfId="1970"/>
    <cellStyle name="常规 4 4 2 9" xfId="1971"/>
    <cellStyle name="常规 4 4 2 9 2" xfId="1972"/>
    <cellStyle name="常规 4 4 3" xfId="1973"/>
    <cellStyle name="常规 4 4 3 2" xfId="1974"/>
    <cellStyle name="常规 4 4 4" xfId="1975"/>
    <cellStyle name="常规 4 4 4 2" xfId="1976"/>
    <cellStyle name="常规 4 4 5" xfId="1977"/>
    <cellStyle name="常规 4 4 5 2" xfId="1978"/>
    <cellStyle name="常规 4 4 6" xfId="1979"/>
    <cellStyle name="常规 4 4 6 2" xfId="1980"/>
    <cellStyle name="常规 4 4 7" xfId="1981"/>
    <cellStyle name="常规 4 4 7 2" xfId="1982"/>
    <cellStyle name="常规 4 4 8" xfId="1983"/>
    <cellStyle name="常规 4 4 8 2" xfId="1984"/>
    <cellStyle name="常规 4 4 9" xfId="1985"/>
    <cellStyle name="常规 4 4 9 2" xfId="1986"/>
    <cellStyle name="常规 4 5" xfId="1987"/>
    <cellStyle name="常规 4 5 2" xfId="1988"/>
    <cellStyle name="常规 4 6" xfId="1989"/>
    <cellStyle name="常规 4 6 2" xfId="1990"/>
    <cellStyle name="常规 4 7" xfId="1991"/>
    <cellStyle name="常规 4 7 2" xfId="1992"/>
    <cellStyle name="常规 4 8" xfId="1993"/>
    <cellStyle name="常规 4 8 2" xfId="1994"/>
    <cellStyle name="常规 4 9" xfId="1995"/>
    <cellStyle name="常规 4 9 2" xfId="1996"/>
    <cellStyle name="常规 5" xfId="1997"/>
    <cellStyle name="常规 5 10" xfId="1998"/>
    <cellStyle name="常规 5 10 2" xfId="1999"/>
    <cellStyle name="常规 5 11" xfId="2000"/>
    <cellStyle name="常规 5 11 2" xfId="2001"/>
    <cellStyle name="常规 5 12" xfId="2002"/>
    <cellStyle name="常规 5 12 2" xfId="2003"/>
    <cellStyle name="常规 5 13" xfId="2004"/>
    <cellStyle name="常规 5 13 2" xfId="2005"/>
    <cellStyle name="常规 5 14" xfId="2006"/>
    <cellStyle name="常规 5 14 2" xfId="2007"/>
    <cellStyle name="常规 5 15" xfId="2008"/>
    <cellStyle name="常规 5 15 2" xfId="2009"/>
    <cellStyle name="常规 5 16" xfId="2010"/>
    <cellStyle name="常规 5 16 2" xfId="2011"/>
    <cellStyle name="常规 5 17" xfId="2012"/>
    <cellStyle name="常规 5 17 2" xfId="2013"/>
    <cellStyle name="常规 5 18" xfId="2014"/>
    <cellStyle name="常规 5 18 2" xfId="2015"/>
    <cellStyle name="常规 5 19" xfId="2016"/>
    <cellStyle name="常规 5 19 2" xfId="2017"/>
    <cellStyle name="常规 5 2" xfId="2018"/>
    <cellStyle name="常规 5 2 2" xfId="2019"/>
    <cellStyle name="常规 5 20" xfId="2020"/>
    <cellStyle name="常规 5 20 2" xfId="2021"/>
    <cellStyle name="常规 5 21" xfId="2022"/>
    <cellStyle name="常规 5 21 2" xfId="2023"/>
    <cellStyle name="常规 5 22" xfId="2024"/>
    <cellStyle name="常规 5 22 2" xfId="2025"/>
    <cellStyle name="常规 5 23" xfId="2026"/>
    <cellStyle name="常规 5 23 2" xfId="2027"/>
    <cellStyle name="常规 5 24" xfId="2028"/>
    <cellStyle name="常规 5 24 2" xfId="2029"/>
    <cellStyle name="常规 5 25" xfId="2030"/>
    <cellStyle name="常规 5 25 2" xfId="2031"/>
    <cellStyle name="常规 5 26" xfId="2032"/>
    <cellStyle name="常规 5 26 2" xfId="2033"/>
    <cellStyle name="常规 5 27" xfId="2034"/>
    <cellStyle name="常规 5 27 2" xfId="2035"/>
    <cellStyle name="常规 5 28" xfId="2036"/>
    <cellStyle name="常规 5 3" xfId="2037"/>
    <cellStyle name="常规 5 3 2" xfId="2038"/>
    <cellStyle name="常规 5 4" xfId="2039"/>
    <cellStyle name="常规 5 4 2" xfId="2040"/>
    <cellStyle name="常规 5 5" xfId="2041"/>
    <cellStyle name="常规 5 5 2" xfId="2042"/>
    <cellStyle name="常规 5 6" xfId="2043"/>
    <cellStyle name="常规 5 6 2" xfId="2044"/>
    <cellStyle name="常规 5 7" xfId="2045"/>
    <cellStyle name="常规 5 7 2" xfId="2046"/>
    <cellStyle name="常规 5 8" xfId="2047"/>
    <cellStyle name="常规 5 8 2" xfId="2048"/>
    <cellStyle name="常规 5 9" xfId="2049"/>
    <cellStyle name="常规 5 9 2" xfId="2050"/>
    <cellStyle name="常规 5_Sheet3" xfId="2051"/>
    <cellStyle name="常规 6" xfId="2052"/>
    <cellStyle name="常规 6 2" xfId="2053"/>
    <cellStyle name="常规 7" xfId="2054"/>
    <cellStyle name="常规 7 10" xfId="2055"/>
    <cellStyle name="常规 7 10 2" xfId="2056"/>
    <cellStyle name="常规 7 11" xfId="2057"/>
    <cellStyle name="常规 7 11 2" xfId="2058"/>
    <cellStyle name="常规 7 12" xfId="2059"/>
    <cellStyle name="常规 7 12 2" xfId="2060"/>
    <cellStyle name="常规 7 13" xfId="2061"/>
    <cellStyle name="常规 7 13 2" xfId="2062"/>
    <cellStyle name="常规 7 14" xfId="2063"/>
    <cellStyle name="常规 7 14 2" xfId="2064"/>
    <cellStyle name="常规 7 15" xfId="2065"/>
    <cellStyle name="常规 7 15 2" xfId="2066"/>
    <cellStyle name="常规 7 16" xfId="2067"/>
    <cellStyle name="常规 7 2" xfId="2068"/>
    <cellStyle name="常规 7 2 2" xfId="2069"/>
    <cellStyle name="常规 7 3" xfId="2070"/>
    <cellStyle name="常规 7 3 2" xfId="2071"/>
    <cellStyle name="常规 7 4" xfId="2072"/>
    <cellStyle name="常规 7 4 2" xfId="2073"/>
    <cellStyle name="常规 7 5" xfId="2074"/>
    <cellStyle name="常规 7 5 2" xfId="2075"/>
    <cellStyle name="常规 7 6" xfId="2076"/>
    <cellStyle name="常规 7 6 2" xfId="2077"/>
    <cellStyle name="常规 7 7" xfId="2078"/>
    <cellStyle name="常规 7 7 2" xfId="2079"/>
    <cellStyle name="常规 7 8" xfId="2080"/>
    <cellStyle name="常规 7 8 2" xfId="2081"/>
    <cellStyle name="常规 7 9" xfId="2082"/>
    <cellStyle name="常规 7 9 2" xfId="2083"/>
    <cellStyle name="常规 8" xfId="2084"/>
    <cellStyle name="常规 8 10" xfId="2085"/>
    <cellStyle name="常规 8 10 2" xfId="2086"/>
    <cellStyle name="常规 8 11" xfId="2087"/>
    <cellStyle name="常规 8 11 2" xfId="2088"/>
    <cellStyle name="常规 8 12" xfId="2089"/>
    <cellStyle name="常规 8 12 2" xfId="2090"/>
    <cellStyle name="常规 8 13" xfId="2091"/>
    <cellStyle name="常规 8 13 2" xfId="2092"/>
    <cellStyle name="常规 8 14" xfId="2093"/>
    <cellStyle name="常规 8 14 2" xfId="2094"/>
    <cellStyle name="常规 8 15" xfId="2095"/>
    <cellStyle name="常规 8 15 2" xfId="2096"/>
    <cellStyle name="常规 8 16" xfId="2097"/>
    <cellStyle name="常规 8 16 2" xfId="2098"/>
    <cellStyle name="常规 8 17" xfId="2099"/>
    <cellStyle name="常规 8 2" xfId="2100"/>
    <cellStyle name="常规 8 2 10" xfId="2101"/>
    <cellStyle name="常规 8 2 10 2" xfId="2102"/>
    <cellStyle name="常规 8 2 11" xfId="2103"/>
    <cellStyle name="常规 8 2 11 2" xfId="2104"/>
    <cellStyle name="常规 8 2 12" xfId="2105"/>
    <cellStyle name="常规 8 2 12 2" xfId="2106"/>
    <cellStyle name="常规 8 2 13" xfId="2107"/>
    <cellStyle name="常规 8 2 13 2" xfId="2108"/>
    <cellStyle name="常规 8 2 14" xfId="2109"/>
    <cellStyle name="常规 8 2 14 2" xfId="2110"/>
    <cellStyle name="常规 8 2 15" xfId="2111"/>
    <cellStyle name="常规 8 2 2" xfId="2112"/>
    <cellStyle name="常规 8 2 2 2" xfId="2113"/>
    <cellStyle name="常规 8 2 3" xfId="2114"/>
    <cellStyle name="常规 8 2 3 2" xfId="2115"/>
    <cellStyle name="常规 8 2 4" xfId="2116"/>
    <cellStyle name="常规 8 2 4 2" xfId="2117"/>
    <cellStyle name="常规 8 2 5" xfId="2118"/>
    <cellStyle name="常规 8 2 5 2" xfId="2119"/>
    <cellStyle name="常规 8 2 6" xfId="2120"/>
    <cellStyle name="常规 8 2 6 2" xfId="2121"/>
    <cellStyle name="常规 8 2 7" xfId="2122"/>
    <cellStyle name="常规 8 2 7 2" xfId="2123"/>
    <cellStyle name="常规 8 2 8" xfId="2124"/>
    <cellStyle name="常规 8 2 8 2" xfId="2125"/>
    <cellStyle name="常规 8 2 9" xfId="2126"/>
    <cellStyle name="常规 8 2 9 2" xfId="2127"/>
    <cellStyle name="常规 8 3" xfId="2128"/>
    <cellStyle name="常规 8 3 10" xfId="2129"/>
    <cellStyle name="常规 8 3 10 2" xfId="2130"/>
    <cellStyle name="常规 8 3 11" xfId="2131"/>
    <cellStyle name="常规 8 3 11 2" xfId="2132"/>
    <cellStyle name="常规 8 3 12" xfId="2133"/>
    <cellStyle name="常规 8 3 12 2" xfId="2134"/>
    <cellStyle name="常规 8 3 13" xfId="2135"/>
    <cellStyle name="常规 8 3 13 2" xfId="2136"/>
    <cellStyle name="常规 8 3 14" xfId="2137"/>
    <cellStyle name="常规 8 3 14 2" xfId="2138"/>
    <cellStyle name="常规 8 3 15" xfId="2139"/>
    <cellStyle name="常规 8 3 2" xfId="2140"/>
    <cellStyle name="常规 8 3 2 2" xfId="2141"/>
    <cellStyle name="常规 8 3 3" xfId="2142"/>
    <cellStyle name="常规 8 3 3 2" xfId="2143"/>
    <cellStyle name="常规 8 3 4" xfId="2144"/>
    <cellStyle name="常规 8 3 4 2" xfId="2145"/>
    <cellStyle name="常规 8 3 5" xfId="2146"/>
    <cellStyle name="常规 8 3 5 2" xfId="2147"/>
    <cellStyle name="常规 8 3 6" xfId="2148"/>
    <cellStyle name="常规 8 3 6 2" xfId="2149"/>
    <cellStyle name="常规 8 3 7" xfId="2150"/>
    <cellStyle name="常规 8 3 7 2" xfId="2151"/>
    <cellStyle name="常规 8 3 8" xfId="2152"/>
    <cellStyle name="常规 8 3 8 2" xfId="2153"/>
    <cellStyle name="常规 8 3 9" xfId="2154"/>
    <cellStyle name="常规 8 3 9 2" xfId="2155"/>
    <cellStyle name="常规 8 4" xfId="2156"/>
    <cellStyle name="常规 8 4 2" xfId="2157"/>
    <cellStyle name="常规 8 5" xfId="2158"/>
    <cellStyle name="常规 8 5 2" xfId="2159"/>
    <cellStyle name="常规 8 6" xfId="2160"/>
    <cellStyle name="常规 8 6 2" xfId="2161"/>
    <cellStyle name="常规 8 7" xfId="2162"/>
    <cellStyle name="常规 8 7 2" xfId="2163"/>
    <cellStyle name="常规 8 8" xfId="2164"/>
    <cellStyle name="常规 8 8 2" xfId="2165"/>
    <cellStyle name="常规 8 9" xfId="2166"/>
    <cellStyle name="常规 8 9 2" xfId="2167"/>
    <cellStyle name="常规 9" xfId="2168"/>
    <cellStyle name="常规 9 10" xfId="2169"/>
    <cellStyle name="常规 9 10 2" xfId="2170"/>
    <cellStyle name="常规 9 11" xfId="2171"/>
    <cellStyle name="常规 9 11 2" xfId="2172"/>
    <cellStyle name="常规 9 12" xfId="2173"/>
    <cellStyle name="常规 9 12 2" xfId="2174"/>
    <cellStyle name="常规 9 13" xfId="2175"/>
    <cellStyle name="常规 9 13 2" xfId="2176"/>
    <cellStyle name="常规 9 14" xfId="2177"/>
    <cellStyle name="常规 9 2" xfId="2178"/>
    <cellStyle name="常规 9 2 2" xfId="2179"/>
    <cellStyle name="常规 9 3" xfId="2180"/>
    <cellStyle name="常规 9 3 2" xfId="2181"/>
    <cellStyle name="常规 9 4" xfId="2182"/>
    <cellStyle name="常规 9 4 2" xfId="2183"/>
    <cellStyle name="常规 9 5" xfId="2184"/>
    <cellStyle name="常规 9 5 2" xfId="2185"/>
    <cellStyle name="常规 9 6" xfId="2186"/>
    <cellStyle name="常规 9 6 2" xfId="2187"/>
    <cellStyle name="常规 9 7" xfId="2188"/>
    <cellStyle name="常规 9 7 2" xfId="2189"/>
    <cellStyle name="常规 9 8" xfId="2190"/>
    <cellStyle name="常规 9 8 2" xfId="2191"/>
    <cellStyle name="常规 9 9" xfId="2192"/>
    <cellStyle name="常规 9 9 2" xfId="2193"/>
    <cellStyle name="常规 9_Sheet3" xfId="2194"/>
    <cellStyle name="好 10" xfId="2195"/>
    <cellStyle name="好 10 2" xfId="2196"/>
    <cellStyle name="好 11" xfId="2197"/>
    <cellStyle name="好 11 2" xfId="2198"/>
    <cellStyle name="好 12" xfId="2199"/>
    <cellStyle name="好 12 2" xfId="2200"/>
    <cellStyle name="好 13" xfId="2201"/>
    <cellStyle name="好 13 2" xfId="2202"/>
    <cellStyle name="好 14" xfId="2203"/>
    <cellStyle name="好 14 2" xfId="2204"/>
    <cellStyle name="好 15" xfId="2205"/>
    <cellStyle name="好 15 2" xfId="2206"/>
    <cellStyle name="好 16" xfId="2207"/>
    <cellStyle name="好 16 2" xfId="2208"/>
    <cellStyle name="好 2" xfId="2209"/>
    <cellStyle name="好 2 10" xfId="2210"/>
    <cellStyle name="好 2 10 2" xfId="2211"/>
    <cellStyle name="好 2 11" xfId="2212"/>
    <cellStyle name="好 2 11 2" xfId="2213"/>
    <cellStyle name="好 2 12" xfId="2214"/>
    <cellStyle name="好 2 12 2" xfId="2215"/>
    <cellStyle name="好 2 13" xfId="2216"/>
    <cellStyle name="好 2 13 2" xfId="2217"/>
    <cellStyle name="好 2 14" xfId="2218"/>
    <cellStyle name="好 2 14 2" xfId="2219"/>
    <cellStyle name="好 2 15" xfId="2220"/>
    <cellStyle name="好 2 15 2" xfId="2221"/>
    <cellStyle name="好 2 16" xfId="2222"/>
    <cellStyle name="好 2 2" xfId="2223"/>
    <cellStyle name="好 2 2 2" xfId="2224"/>
    <cellStyle name="好 2 3" xfId="2225"/>
    <cellStyle name="好 2 3 2" xfId="2226"/>
    <cellStyle name="好 2 4" xfId="2227"/>
    <cellStyle name="好 2 4 2" xfId="2228"/>
    <cellStyle name="好 2 5" xfId="2229"/>
    <cellStyle name="好 2 5 2" xfId="2230"/>
    <cellStyle name="好 2 6" xfId="2231"/>
    <cellStyle name="好 2 6 2" xfId="2232"/>
    <cellStyle name="好 2 7" xfId="2233"/>
    <cellStyle name="好 2 7 2" xfId="2234"/>
    <cellStyle name="好 2 8" xfId="2235"/>
    <cellStyle name="好 2 8 2" xfId="2236"/>
    <cellStyle name="好 2 9" xfId="2237"/>
    <cellStyle name="好 2 9 2" xfId="2238"/>
    <cellStyle name="好 3" xfId="2239"/>
    <cellStyle name="好 3 2" xfId="2240"/>
    <cellStyle name="好 4" xfId="2241"/>
    <cellStyle name="好 4 2" xfId="2242"/>
    <cellStyle name="好 5" xfId="2243"/>
    <cellStyle name="好 5 2" xfId="2244"/>
    <cellStyle name="好 6" xfId="2245"/>
    <cellStyle name="好 6 2" xfId="2246"/>
    <cellStyle name="好 7" xfId="2247"/>
    <cellStyle name="好 7 2" xfId="2248"/>
    <cellStyle name="好 8" xfId="2249"/>
    <cellStyle name="好 8 2" xfId="2250"/>
    <cellStyle name="好 9" xfId="2251"/>
    <cellStyle name="好 9 2" xfId="2252"/>
    <cellStyle name="好_Sheet3" xfId="2253"/>
    <cellStyle name="好_房屋资产过户表" xfId="2254"/>
    <cellStyle name="好_房屋资产过户表 2" xfId="2255"/>
    <cellStyle name="好_龙海试算0806" xfId="2256"/>
    <cellStyle name="好_资产负债表转换（母公司汇总）" xfId="2257"/>
    <cellStyle name="汇总 10" xfId="2258"/>
    <cellStyle name="汇总 10 2" xfId="2259"/>
    <cellStyle name="汇总 11" xfId="2260"/>
    <cellStyle name="汇总 11 2" xfId="2261"/>
    <cellStyle name="汇总 12" xfId="2262"/>
    <cellStyle name="汇总 12 2" xfId="2263"/>
    <cellStyle name="汇总 13" xfId="2264"/>
    <cellStyle name="汇总 13 2" xfId="2265"/>
    <cellStyle name="汇总 14" xfId="2266"/>
    <cellStyle name="汇总 14 2" xfId="2267"/>
    <cellStyle name="汇总 15" xfId="2268"/>
    <cellStyle name="汇总 15 2" xfId="2269"/>
    <cellStyle name="汇总 16" xfId="2270"/>
    <cellStyle name="汇总 16 2" xfId="2271"/>
    <cellStyle name="汇总 2" xfId="2272"/>
    <cellStyle name="汇总 2 10" xfId="2273"/>
    <cellStyle name="汇总 2 11" xfId="2274"/>
    <cellStyle name="汇总 2 12" xfId="2275"/>
    <cellStyle name="汇总 2 13" xfId="2276"/>
    <cellStyle name="汇总 2 14" xfId="2277"/>
    <cellStyle name="汇总 2 15" xfId="2278"/>
    <cellStyle name="汇总 2 16" xfId="2279"/>
    <cellStyle name="汇总 2 2" xfId="2280"/>
    <cellStyle name="汇总 2 3" xfId="2281"/>
    <cellStyle name="汇总 2 4" xfId="2282"/>
    <cellStyle name="汇总 2 5" xfId="2283"/>
    <cellStyle name="汇总 2 6" xfId="2284"/>
    <cellStyle name="汇总 2 7" xfId="2285"/>
    <cellStyle name="汇总 2 8" xfId="2286"/>
    <cellStyle name="汇总 2 9" xfId="2287"/>
    <cellStyle name="汇总 3" xfId="2288"/>
    <cellStyle name="汇总 3 2" xfId="2289"/>
    <cellStyle name="汇总 4" xfId="2290"/>
    <cellStyle name="汇总 4 2" xfId="2291"/>
    <cellStyle name="汇总 5" xfId="2292"/>
    <cellStyle name="汇总 5 2" xfId="2293"/>
    <cellStyle name="汇总 6" xfId="2294"/>
    <cellStyle name="汇总 6 2" xfId="2295"/>
    <cellStyle name="汇总 7" xfId="2296"/>
    <cellStyle name="汇总 7 2" xfId="2297"/>
    <cellStyle name="汇总 8" xfId="2298"/>
    <cellStyle name="汇总 8 2" xfId="2299"/>
    <cellStyle name="汇总 9" xfId="2300"/>
    <cellStyle name="汇总 9 2" xfId="2301"/>
    <cellStyle name="计算 10" xfId="2302"/>
    <cellStyle name="计算 10 2" xfId="2303"/>
    <cellStyle name="计算 11" xfId="2304"/>
    <cellStyle name="计算 11 2" xfId="2305"/>
    <cellStyle name="计算 12" xfId="2306"/>
    <cellStyle name="计算 12 2" xfId="2307"/>
    <cellStyle name="计算 13" xfId="2308"/>
    <cellStyle name="计算 13 2" xfId="2309"/>
    <cellStyle name="计算 14" xfId="2310"/>
    <cellStyle name="计算 14 2" xfId="2311"/>
    <cellStyle name="计算 15" xfId="2312"/>
    <cellStyle name="计算 15 2" xfId="2313"/>
    <cellStyle name="计算 16" xfId="2314"/>
    <cellStyle name="计算 16 2" xfId="2315"/>
    <cellStyle name="计算 2" xfId="2316"/>
    <cellStyle name="计算 2 10" xfId="2317"/>
    <cellStyle name="计算 2 11" xfId="2318"/>
    <cellStyle name="计算 2 12" xfId="2319"/>
    <cellStyle name="计算 2 13" xfId="2320"/>
    <cellStyle name="计算 2 14" xfId="2321"/>
    <cellStyle name="计算 2 15" xfId="2322"/>
    <cellStyle name="计算 2 16" xfId="2323"/>
    <cellStyle name="计算 2 2" xfId="2324"/>
    <cellStyle name="计算 2 3" xfId="2325"/>
    <cellStyle name="计算 2 4" xfId="2326"/>
    <cellStyle name="计算 2 5" xfId="2327"/>
    <cellStyle name="计算 2 6" xfId="2328"/>
    <cellStyle name="计算 2 7" xfId="2329"/>
    <cellStyle name="计算 2 8" xfId="2330"/>
    <cellStyle name="计算 2 9" xfId="2331"/>
    <cellStyle name="计算 3" xfId="2332"/>
    <cellStyle name="计算 3 2" xfId="2333"/>
    <cellStyle name="计算 4" xfId="2334"/>
    <cellStyle name="计算 4 2" xfId="2335"/>
    <cellStyle name="计算 5" xfId="2336"/>
    <cellStyle name="计算 5 2" xfId="2337"/>
    <cellStyle name="计算 6" xfId="2338"/>
    <cellStyle name="计算 6 2" xfId="2339"/>
    <cellStyle name="计算 7" xfId="2340"/>
    <cellStyle name="计算 7 2" xfId="2341"/>
    <cellStyle name="计算 8" xfId="2342"/>
    <cellStyle name="计算 8 2" xfId="2343"/>
    <cellStyle name="计算 9" xfId="2344"/>
    <cellStyle name="计算 9 2" xfId="2345"/>
    <cellStyle name="检查单元格 10" xfId="2346"/>
    <cellStyle name="检查单元格 10 2" xfId="2347"/>
    <cellStyle name="检查单元格 11" xfId="2348"/>
    <cellStyle name="检查单元格 11 2" xfId="2349"/>
    <cellStyle name="检查单元格 12" xfId="2350"/>
    <cellStyle name="检查单元格 12 2" xfId="2351"/>
    <cellStyle name="检查单元格 13" xfId="2352"/>
    <cellStyle name="检查单元格 13 2" xfId="2353"/>
    <cellStyle name="检查单元格 14" xfId="2354"/>
    <cellStyle name="检查单元格 14 2" xfId="2355"/>
    <cellStyle name="检查单元格 15" xfId="2356"/>
    <cellStyle name="检查单元格 15 2" xfId="2357"/>
    <cellStyle name="检查单元格 16" xfId="2358"/>
    <cellStyle name="检查单元格 16 2" xfId="2359"/>
    <cellStyle name="检查单元格 2" xfId="2360"/>
    <cellStyle name="检查单元格 2 10" xfId="2361"/>
    <cellStyle name="检查单元格 2 10 2" xfId="2362"/>
    <cellStyle name="检查单元格 2 11" xfId="2363"/>
    <cellStyle name="检查单元格 2 11 2" xfId="2364"/>
    <cellStyle name="检查单元格 2 12" xfId="2365"/>
    <cellStyle name="检查单元格 2 12 2" xfId="2366"/>
    <cellStyle name="检查单元格 2 13" xfId="2367"/>
    <cellStyle name="检查单元格 2 13 2" xfId="2368"/>
    <cellStyle name="检查单元格 2 14" xfId="2369"/>
    <cellStyle name="检查单元格 2 14 2" xfId="2370"/>
    <cellStyle name="检查单元格 2 15" xfId="2371"/>
    <cellStyle name="检查单元格 2 15 2" xfId="2372"/>
    <cellStyle name="检查单元格 2 16" xfId="2373"/>
    <cellStyle name="检查单元格 2 2" xfId="2374"/>
    <cellStyle name="检查单元格 2 2 2" xfId="2375"/>
    <cellStyle name="检查单元格 2 3" xfId="2376"/>
    <cellStyle name="检查单元格 2 3 2" xfId="2377"/>
    <cellStyle name="检查单元格 2 4" xfId="2378"/>
    <cellStyle name="检查单元格 2 4 2" xfId="2379"/>
    <cellStyle name="检查单元格 2 5" xfId="2380"/>
    <cellStyle name="检查单元格 2 5 2" xfId="2381"/>
    <cellStyle name="检查单元格 2 6" xfId="2382"/>
    <cellStyle name="检查单元格 2 6 2" xfId="2383"/>
    <cellStyle name="检查单元格 2 7" xfId="2384"/>
    <cellStyle name="检查单元格 2 7 2" xfId="2385"/>
    <cellStyle name="检查单元格 2 8" xfId="2386"/>
    <cellStyle name="检查单元格 2 8 2" xfId="2387"/>
    <cellStyle name="检查单元格 2 9" xfId="2388"/>
    <cellStyle name="检查单元格 2 9 2" xfId="2389"/>
    <cellStyle name="检查单元格 3" xfId="2390"/>
    <cellStyle name="检查单元格 3 2" xfId="2391"/>
    <cellStyle name="检查单元格 4" xfId="2392"/>
    <cellStyle name="检查单元格 4 2" xfId="2393"/>
    <cellStyle name="检查单元格 5" xfId="2394"/>
    <cellStyle name="检查单元格 5 2" xfId="2395"/>
    <cellStyle name="检查单元格 6" xfId="2396"/>
    <cellStyle name="检查单元格 6 2" xfId="2397"/>
    <cellStyle name="检查单元格 7" xfId="2398"/>
    <cellStyle name="检查单元格 7 2" xfId="2399"/>
    <cellStyle name="检查单元格 8" xfId="2400"/>
    <cellStyle name="检查单元格 8 2" xfId="2401"/>
    <cellStyle name="检查单元格 9" xfId="2402"/>
    <cellStyle name="检查单元格 9 2" xfId="2403"/>
    <cellStyle name="解释性文本 10" xfId="2404"/>
    <cellStyle name="解释性文本 10 2" xfId="2405"/>
    <cellStyle name="解释性文本 11" xfId="2406"/>
    <cellStyle name="解释性文本 11 2" xfId="2407"/>
    <cellStyle name="解释性文本 12" xfId="2408"/>
    <cellStyle name="解释性文本 12 2" xfId="2409"/>
    <cellStyle name="解释性文本 13" xfId="2410"/>
    <cellStyle name="解释性文本 13 2" xfId="2411"/>
    <cellStyle name="解释性文本 14" xfId="2412"/>
    <cellStyle name="解释性文本 14 2" xfId="2413"/>
    <cellStyle name="解释性文本 15" xfId="2414"/>
    <cellStyle name="解释性文本 15 2" xfId="2415"/>
    <cellStyle name="解释性文本 16" xfId="2416"/>
    <cellStyle name="解释性文本 16 2" xfId="2417"/>
    <cellStyle name="解释性文本 2" xfId="2418"/>
    <cellStyle name="解释性文本 2 10" xfId="2419"/>
    <cellStyle name="解释性文本 2 10 2" xfId="2420"/>
    <cellStyle name="解释性文本 2 11" xfId="2421"/>
    <cellStyle name="解释性文本 2 11 2" xfId="2422"/>
    <cellStyle name="解释性文本 2 12" xfId="2423"/>
    <cellStyle name="解释性文本 2 12 2" xfId="2424"/>
    <cellStyle name="解释性文本 2 13" xfId="2425"/>
    <cellStyle name="解释性文本 2 13 2" xfId="2426"/>
    <cellStyle name="解释性文本 2 14" xfId="2427"/>
    <cellStyle name="解释性文本 2 14 2" xfId="2428"/>
    <cellStyle name="解释性文本 2 15" xfId="2429"/>
    <cellStyle name="解释性文本 2 15 2" xfId="2430"/>
    <cellStyle name="解释性文本 2 16" xfId="2431"/>
    <cellStyle name="解释性文本 2 2" xfId="2432"/>
    <cellStyle name="解释性文本 2 2 2" xfId="2433"/>
    <cellStyle name="解释性文本 2 3" xfId="2434"/>
    <cellStyle name="解释性文本 2 3 2" xfId="2435"/>
    <cellStyle name="解释性文本 2 4" xfId="2436"/>
    <cellStyle name="解释性文本 2 4 2" xfId="2437"/>
    <cellStyle name="解释性文本 2 5" xfId="2438"/>
    <cellStyle name="解释性文本 2 5 2" xfId="2439"/>
    <cellStyle name="解释性文本 2 6" xfId="2440"/>
    <cellStyle name="解释性文本 2 6 2" xfId="2441"/>
    <cellStyle name="解释性文本 2 7" xfId="2442"/>
    <cellStyle name="解释性文本 2 7 2" xfId="2443"/>
    <cellStyle name="解释性文本 2 8" xfId="2444"/>
    <cellStyle name="解释性文本 2 8 2" xfId="2445"/>
    <cellStyle name="解释性文本 2 9" xfId="2446"/>
    <cellStyle name="解释性文本 2 9 2" xfId="2447"/>
    <cellStyle name="解释性文本 3" xfId="2448"/>
    <cellStyle name="解释性文本 3 2" xfId="2449"/>
    <cellStyle name="解释性文本 4" xfId="2450"/>
    <cellStyle name="解释性文本 4 2" xfId="2451"/>
    <cellStyle name="解释性文本 5" xfId="2452"/>
    <cellStyle name="解释性文本 5 2" xfId="2453"/>
    <cellStyle name="解释性文本 6" xfId="2454"/>
    <cellStyle name="解释性文本 6 2" xfId="2455"/>
    <cellStyle name="解释性文本 7" xfId="2456"/>
    <cellStyle name="解释性文本 7 2" xfId="2457"/>
    <cellStyle name="解释性文本 8" xfId="2458"/>
    <cellStyle name="解释性文本 8 2" xfId="2459"/>
    <cellStyle name="解释性文本 9" xfId="2460"/>
    <cellStyle name="解释性文本 9 2" xfId="2461"/>
    <cellStyle name="警告文本 10" xfId="2462"/>
    <cellStyle name="警告文本 10 2" xfId="2463"/>
    <cellStyle name="警告文本 11" xfId="2464"/>
    <cellStyle name="警告文本 11 2" xfId="2465"/>
    <cellStyle name="警告文本 12" xfId="2466"/>
    <cellStyle name="警告文本 12 2" xfId="2467"/>
    <cellStyle name="警告文本 13" xfId="2468"/>
    <cellStyle name="警告文本 13 2" xfId="2469"/>
    <cellStyle name="警告文本 14" xfId="2470"/>
    <cellStyle name="警告文本 14 2" xfId="2471"/>
    <cellStyle name="警告文本 15" xfId="2472"/>
    <cellStyle name="警告文本 15 2" xfId="2473"/>
    <cellStyle name="警告文本 16" xfId="2474"/>
    <cellStyle name="警告文本 16 2" xfId="2475"/>
    <cellStyle name="警告文本 2" xfId="2476"/>
    <cellStyle name="警告文本 2 10" xfId="2477"/>
    <cellStyle name="警告文本 2 10 2" xfId="2478"/>
    <cellStyle name="警告文本 2 11" xfId="2479"/>
    <cellStyle name="警告文本 2 11 2" xfId="2480"/>
    <cellStyle name="警告文本 2 12" xfId="2481"/>
    <cellStyle name="警告文本 2 12 2" xfId="2482"/>
    <cellStyle name="警告文本 2 13" xfId="2483"/>
    <cellStyle name="警告文本 2 13 2" xfId="2484"/>
    <cellStyle name="警告文本 2 14" xfId="2485"/>
    <cellStyle name="警告文本 2 14 2" xfId="2486"/>
    <cellStyle name="警告文本 2 15" xfId="2487"/>
    <cellStyle name="警告文本 2 15 2" xfId="2488"/>
    <cellStyle name="警告文本 2 16" xfId="2489"/>
    <cellStyle name="警告文本 2 2" xfId="2490"/>
    <cellStyle name="警告文本 2 2 2" xfId="2491"/>
    <cellStyle name="警告文本 2 3" xfId="2492"/>
    <cellStyle name="警告文本 2 3 2" xfId="2493"/>
    <cellStyle name="警告文本 2 4" xfId="2494"/>
    <cellStyle name="警告文本 2 4 2" xfId="2495"/>
    <cellStyle name="警告文本 2 5" xfId="2496"/>
    <cellStyle name="警告文本 2 5 2" xfId="2497"/>
    <cellStyle name="警告文本 2 6" xfId="2498"/>
    <cellStyle name="警告文本 2 6 2" xfId="2499"/>
    <cellStyle name="警告文本 2 7" xfId="2500"/>
    <cellStyle name="警告文本 2 7 2" xfId="2501"/>
    <cellStyle name="警告文本 2 8" xfId="2502"/>
    <cellStyle name="警告文本 2 8 2" xfId="2503"/>
    <cellStyle name="警告文本 2 9" xfId="2504"/>
    <cellStyle name="警告文本 2 9 2" xfId="2505"/>
    <cellStyle name="警告文本 3" xfId="2506"/>
    <cellStyle name="警告文本 3 2" xfId="2507"/>
    <cellStyle name="警告文本 4" xfId="2508"/>
    <cellStyle name="警告文本 4 2" xfId="2509"/>
    <cellStyle name="警告文本 5" xfId="2510"/>
    <cellStyle name="警告文本 5 2" xfId="2511"/>
    <cellStyle name="警告文本 6" xfId="2512"/>
    <cellStyle name="警告文本 6 2" xfId="2513"/>
    <cellStyle name="警告文本 7" xfId="2514"/>
    <cellStyle name="警告文本 7 2" xfId="2515"/>
    <cellStyle name="警告文本 8" xfId="2516"/>
    <cellStyle name="警告文本 8 2" xfId="2517"/>
    <cellStyle name="警告文本 9" xfId="2518"/>
    <cellStyle name="警告文本 9 2" xfId="2519"/>
    <cellStyle name="链接单元格 10" xfId="2520"/>
    <cellStyle name="链接单元格 10 2" xfId="2521"/>
    <cellStyle name="链接单元格 11" xfId="2522"/>
    <cellStyle name="链接单元格 11 2" xfId="2523"/>
    <cellStyle name="链接单元格 12" xfId="2524"/>
    <cellStyle name="链接单元格 12 2" xfId="2525"/>
    <cellStyle name="链接单元格 13" xfId="2526"/>
    <cellStyle name="链接单元格 13 2" xfId="2527"/>
    <cellStyle name="链接单元格 14" xfId="2528"/>
    <cellStyle name="链接单元格 14 2" xfId="2529"/>
    <cellStyle name="链接单元格 15" xfId="2530"/>
    <cellStyle name="链接单元格 15 2" xfId="2531"/>
    <cellStyle name="链接单元格 16" xfId="2532"/>
    <cellStyle name="链接单元格 16 2" xfId="2533"/>
    <cellStyle name="链接单元格 2" xfId="2534"/>
    <cellStyle name="链接单元格 2 10" xfId="2535"/>
    <cellStyle name="链接单元格 2 10 2" xfId="2536"/>
    <cellStyle name="链接单元格 2 11" xfId="2537"/>
    <cellStyle name="链接单元格 2 11 2" xfId="2538"/>
    <cellStyle name="链接单元格 2 12" xfId="2539"/>
    <cellStyle name="链接单元格 2 12 2" xfId="2540"/>
    <cellStyle name="链接单元格 2 13" xfId="2541"/>
    <cellStyle name="链接单元格 2 13 2" xfId="2542"/>
    <cellStyle name="链接单元格 2 14" xfId="2543"/>
    <cellStyle name="链接单元格 2 14 2" xfId="2544"/>
    <cellStyle name="链接单元格 2 15" xfId="2545"/>
    <cellStyle name="链接单元格 2 15 2" xfId="2546"/>
    <cellStyle name="链接单元格 2 16" xfId="2547"/>
    <cellStyle name="链接单元格 2 2" xfId="2548"/>
    <cellStyle name="链接单元格 2 2 2" xfId="2549"/>
    <cellStyle name="链接单元格 2 3" xfId="2550"/>
    <cellStyle name="链接单元格 2 3 2" xfId="2551"/>
    <cellStyle name="链接单元格 2 4" xfId="2552"/>
    <cellStyle name="链接单元格 2 4 2" xfId="2553"/>
    <cellStyle name="链接单元格 2 5" xfId="2554"/>
    <cellStyle name="链接单元格 2 5 2" xfId="2555"/>
    <cellStyle name="链接单元格 2 6" xfId="2556"/>
    <cellStyle name="链接单元格 2 6 2" xfId="2557"/>
    <cellStyle name="链接单元格 2 7" xfId="2558"/>
    <cellStyle name="链接单元格 2 7 2" xfId="2559"/>
    <cellStyle name="链接单元格 2 8" xfId="2560"/>
    <cellStyle name="链接单元格 2 8 2" xfId="2561"/>
    <cellStyle name="链接单元格 2 9" xfId="2562"/>
    <cellStyle name="链接单元格 2 9 2" xfId="2563"/>
    <cellStyle name="链接单元格 3" xfId="2564"/>
    <cellStyle name="链接单元格 3 2" xfId="2565"/>
    <cellStyle name="链接单元格 4" xfId="2566"/>
    <cellStyle name="链接单元格 4 2" xfId="2567"/>
    <cellStyle name="链接单元格 5" xfId="2568"/>
    <cellStyle name="链接单元格 5 2" xfId="2569"/>
    <cellStyle name="链接单元格 6" xfId="2570"/>
    <cellStyle name="链接单元格 6 2" xfId="2571"/>
    <cellStyle name="链接单元格 7" xfId="2572"/>
    <cellStyle name="链接单元格 7 2" xfId="2573"/>
    <cellStyle name="链接单元格 8" xfId="2574"/>
    <cellStyle name="链接单元格 8 2" xfId="2575"/>
    <cellStyle name="链接单元格 9" xfId="2576"/>
    <cellStyle name="链接单元格 9 2" xfId="2577"/>
    <cellStyle name="霓付 [0]_97MBO" xfId="2578"/>
    <cellStyle name="霓付_97MBO" xfId="2579"/>
    <cellStyle name="烹拳 [0]_97MBO" xfId="2580"/>
    <cellStyle name="烹拳_97MBO" xfId="2581"/>
    <cellStyle name="普通_ 白土" xfId="2582"/>
    <cellStyle name="千分位[0]_ 白土" xfId="2583"/>
    <cellStyle name="千分位_ 白土" xfId="2584"/>
    <cellStyle name="千位[0]_2长期借款" xfId="2585"/>
    <cellStyle name="千位_2长期借款" xfId="2586"/>
    <cellStyle name="千位分隔" xfId="1" builtinId="3"/>
    <cellStyle name="千位分隔 2" xfId="7"/>
    <cellStyle name="千位分隔 2 10" xfId="2587"/>
    <cellStyle name="千位分隔 2 10 2" xfId="2588"/>
    <cellStyle name="千位分隔 2 11" xfId="2589"/>
    <cellStyle name="千位分隔 2 11 2" xfId="2590"/>
    <cellStyle name="千位分隔 2 12" xfId="2591"/>
    <cellStyle name="千位分隔 2 12 2" xfId="2592"/>
    <cellStyle name="千位分隔 2 13" xfId="2593"/>
    <cellStyle name="千位分隔 2 13 2" xfId="2594"/>
    <cellStyle name="千位分隔 2 14" xfId="2595"/>
    <cellStyle name="千位分隔 2 15" xfId="2596"/>
    <cellStyle name="千位分隔 2 16" xfId="2597"/>
    <cellStyle name="千位分隔 2 2" xfId="2598"/>
    <cellStyle name="千位分隔 2 2 10" xfId="2599"/>
    <cellStyle name="千位分隔 2 2 10 2" xfId="2600"/>
    <cellStyle name="千位分隔 2 2 11" xfId="2601"/>
    <cellStyle name="千位分隔 2 2 11 2" xfId="2602"/>
    <cellStyle name="千位分隔 2 2 12" xfId="2603"/>
    <cellStyle name="千位分隔 2 2 12 2" xfId="2604"/>
    <cellStyle name="千位分隔 2 2 13" xfId="2605"/>
    <cellStyle name="千位分隔 2 2 13 2" xfId="2606"/>
    <cellStyle name="千位分隔 2 2 14" xfId="2607"/>
    <cellStyle name="千位分隔 2 2 14 2" xfId="2608"/>
    <cellStyle name="千位分隔 2 2 15" xfId="2609"/>
    <cellStyle name="千位分隔 2 2 15 2" xfId="2610"/>
    <cellStyle name="千位分隔 2 2 16" xfId="2611"/>
    <cellStyle name="千位分隔 2 2 16 2" xfId="2612"/>
    <cellStyle name="千位分隔 2 2 17" xfId="2613"/>
    <cellStyle name="千位分隔 2 2 17 2" xfId="2614"/>
    <cellStyle name="千位分隔 2 2 18" xfId="2615"/>
    <cellStyle name="千位分隔 2 2 18 2" xfId="2616"/>
    <cellStyle name="千位分隔 2 2 19" xfId="2617"/>
    <cellStyle name="千位分隔 2 2 19 2" xfId="2618"/>
    <cellStyle name="千位分隔 2 2 2" xfId="2619"/>
    <cellStyle name="千位分隔 2 2 2 10" xfId="2620"/>
    <cellStyle name="千位分隔 2 2 2 10 2" xfId="2621"/>
    <cellStyle name="千位分隔 2 2 2 11" xfId="2622"/>
    <cellStyle name="千位分隔 2 2 2 11 2" xfId="2623"/>
    <cellStyle name="千位分隔 2 2 2 12" xfId="2624"/>
    <cellStyle name="千位分隔 2 2 2 12 2" xfId="2625"/>
    <cellStyle name="千位分隔 2 2 2 13" xfId="2626"/>
    <cellStyle name="千位分隔 2 2 2 13 2" xfId="2627"/>
    <cellStyle name="千位分隔 2 2 2 14" xfId="2628"/>
    <cellStyle name="千位分隔 2 2 2 14 2" xfId="2629"/>
    <cellStyle name="千位分隔 2 2 2 15" xfId="2630"/>
    <cellStyle name="千位分隔 2 2 2 15 2" xfId="2631"/>
    <cellStyle name="千位分隔 2 2 2 16" xfId="2632"/>
    <cellStyle name="千位分隔 2 2 2 2" xfId="2633"/>
    <cellStyle name="千位分隔 2 2 2 2 2" xfId="2634"/>
    <cellStyle name="千位分隔 2 2 2 3" xfId="2635"/>
    <cellStyle name="千位分隔 2 2 2 3 2" xfId="2636"/>
    <cellStyle name="千位分隔 2 2 2 4" xfId="2637"/>
    <cellStyle name="千位分隔 2 2 2 4 2" xfId="2638"/>
    <cellStyle name="千位分隔 2 2 2 5" xfId="2639"/>
    <cellStyle name="千位分隔 2 2 2 5 2" xfId="2640"/>
    <cellStyle name="千位分隔 2 2 2 6" xfId="2641"/>
    <cellStyle name="千位分隔 2 2 2 6 2" xfId="2642"/>
    <cellStyle name="千位分隔 2 2 2 7" xfId="2643"/>
    <cellStyle name="千位分隔 2 2 2 7 2" xfId="2644"/>
    <cellStyle name="千位分隔 2 2 2 8" xfId="2645"/>
    <cellStyle name="千位分隔 2 2 2 8 2" xfId="2646"/>
    <cellStyle name="千位分隔 2 2 2 9" xfId="2647"/>
    <cellStyle name="千位分隔 2 2 2 9 2" xfId="2648"/>
    <cellStyle name="千位分隔 2 2 20" xfId="2649"/>
    <cellStyle name="千位分隔 2 2 20 2" xfId="2650"/>
    <cellStyle name="千位分隔 2 2 21" xfId="2651"/>
    <cellStyle name="千位分隔 2 2 21 2" xfId="2652"/>
    <cellStyle name="千位分隔 2 2 22" xfId="2653"/>
    <cellStyle name="千位分隔 2 2 22 2" xfId="2654"/>
    <cellStyle name="千位分隔 2 2 23" xfId="2655"/>
    <cellStyle name="千位分隔 2 2 23 2" xfId="2656"/>
    <cellStyle name="千位分隔 2 2 24" xfId="2657"/>
    <cellStyle name="千位分隔 2 2 24 2" xfId="2658"/>
    <cellStyle name="千位分隔 2 2 25" xfId="2659"/>
    <cellStyle name="千位分隔 2 2 25 2" xfId="2660"/>
    <cellStyle name="千位分隔 2 2 26" xfId="2661"/>
    <cellStyle name="千位分隔 2 2 26 2" xfId="2662"/>
    <cellStyle name="千位分隔 2 2 27" xfId="2663"/>
    <cellStyle name="千位分隔 2 2 27 2" xfId="2664"/>
    <cellStyle name="千位分隔 2 2 28" xfId="2665"/>
    <cellStyle name="千位分隔 2 2 3" xfId="2666"/>
    <cellStyle name="千位分隔 2 2 3 2" xfId="2667"/>
    <cellStyle name="千位分隔 2 2 4" xfId="2668"/>
    <cellStyle name="千位分隔 2 2 4 2" xfId="2669"/>
    <cellStyle name="千位分隔 2 2 5" xfId="2670"/>
    <cellStyle name="千位分隔 2 2 5 2" xfId="2671"/>
    <cellStyle name="千位分隔 2 2 6" xfId="2672"/>
    <cellStyle name="千位分隔 2 2 6 2" xfId="2673"/>
    <cellStyle name="千位分隔 2 2 7" xfId="2674"/>
    <cellStyle name="千位分隔 2 2 7 2" xfId="2675"/>
    <cellStyle name="千位分隔 2 2 8" xfId="2676"/>
    <cellStyle name="千位分隔 2 2 8 2" xfId="2677"/>
    <cellStyle name="千位分隔 2 2 9" xfId="2678"/>
    <cellStyle name="千位分隔 2 2 9 2" xfId="2679"/>
    <cellStyle name="千位分隔 2 2_Sheet3" xfId="2680"/>
    <cellStyle name="千位分隔 2 3" xfId="2681"/>
    <cellStyle name="千位分隔 2 3 10" xfId="2682"/>
    <cellStyle name="千位分隔 2 3 10 2" xfId="2683"/>
    <cellStyle name="千位分隔 2 3 11" xfId="2684"/>
    <cellStyle name="千位分隔 2 3 11 2" xfId="2685"/>
    <cellStyle name="千位分隔 2 3 12" xfId="2686"/>
    <cellStyle name="千位分隔 2 3 12 2" xfId="2687"/>
    <cellStyle name="千位分隔 2 3 13" xfId="2688"/>
    <cellStyle name="千位分隔 2 3 13 2" xfId="2689"/>
    <cellStyle name="千位分隔 2 3 14" xfId="2690"/>
    <cellStyle name="千位分隔 2 3 14 2" xfId="2691"/>
    <cellStyle name="千位分隔 2 3 15" xfId="2692"/>
    <cellStyle name="千位分隔 2 3 15 2" xfId="2693"/>
    <cellStyle name="千位分隔 2 3 16" xfId="2694"/>
    <cellStyle name="千位分隔 2 3 2" xfId="2695"/>
    <cellStyle name="千位分隔 2 3 2 2" xfId="2696"/>
    <cellStyle name="千位分隔 2 3 3" xfId="2697"/>
    <cellStyle name="千位分隔 2 3 3 2" xfId="2698"/>
    <cellStyle name="千位分隔 2 3 4" xfId="2699"/>
    <cellStyle name="千位分隔 2 3 4 2" xfId="2700"/>
    <cellStyle name="千位分隔 2 3 5" xfId="2701"/>
    <cellStyle name="千位分隔 2 3 5 2" xfId="2702"/>
    <cellStyle name="千位分隔 2 3 6" xfId="2703"/>
    <cellStyle name="千位分隔 2 3 6 2" xfId="2704"/>
    <cellStyle name="千位分隔 2 3 7" xfId="2705"/>
    <cellStyle name="千位分隔 2 3 7 2" xfId="2706"/>
    <cellStyle name="千位分隔 2 3 8" xfId="2707"/>
    <cellStyle name="千位分隔 2 3 8 2" xfId="2708"/>
    <cellStyle name="千位分隔 2 3 9" xfId="2709"/>
    <cellStyle name="千位分隔 2 3 9 2" xfId="2710"/>
    <cellStyle name="千位分隔 2 4" xfId="2711"/>
    <cellStyle name="千位分隔 2 4 2" xfId="2712"/>
    <cellStyle name="千位分隔 2 5" xfId="2713"/>
    <cellStyle name="千位分隔 2 5 2" xfId="2714"/>
    <cellStyle name="千位分隔 2 6" xfId="2715"/>
    <cellStyle name="千位分隔 2 6 2" xfId="2716"/>
    <cellStyle name="千位分隔 2 7" xfId="2717"/>
    <cellStyle name="千位分隔 2 7 2" xfId="2718"/>
    <cellStyle name="千位分隔 2 8" xfId="2719"/>
    <cellStyle name="千位分隔 2 8 2" xfId="2720"/>
    <cellStyle name="千位分隔 2 9" xfId="2721"/>
    <cellStyle name="千位分隔 2 9 2" xfId="2722"/>
    <cellStyle name="千位分隔 3" xfId="2723"/>
    <cellStyle name="千位分隔 3 2" xfId="2724"/>
    <cellStyle name="千位分隔 4" xfId="2725"/>
    <cellStyle name="千位分隔 5" xfId="6"/>
    <cellStyle name="千位分隔 5 2" xfId="3284"/>
    <cellStyle name="千位分隔 5 2 2" xfId="3285"/>
    <cellStyle name="千位分隔 5 3" xfId="3286"/>
    <cellStyle name="千位分隔[0] 3" xfId="2726"/>
    <cellStyle name="钎霖_laroux" xfId="2727"/>
    <cellStyle name="强调 1" xfId="2728"/>
    <cellStyle name="强调 2" xfId="2729"/>
    <cellStyle name="强调 3" xfId="2730"/>
    <cellStyle name="强调文字颜色 1 10" xfId="2731"/>
    <cellStyle name="强调文字颜色 1 10 2" xfId="2732"/>
    <cellStyle name="强调文字颜色 1 11" xfId="2733"/>
    <cellStyle name="强调文字颜色 1 11 2" xfId="2734"/>
    <cellStyle name="强调文字颜色 1 12" xfId="2735"/>
    <cellStyle name="强调文字颜色 1 12 2" xfId="2736"/>
    <cellStyle name="强调文字颜色 1 13" xfId="2737"/>
    <cellStyle name="强调文字颜色 1 13 2" xfId="2738"/>
    <cellStyle name="强调文字颜色 1 14" xfId="2739"/>
    <cellStyle name="强调文字颜色 1 14 2" xfId="2740"/>
    <cellStyle name="强调文字颜色 1 15" xfId="2741"/>
    <cellStyle name="强调文字颜色 1 15 2" xfId="2742"/>
    <cellStyle name="强调文字颜色 1 16" xfId="2743"/>
    <cellStyle name="强调文字颜色 1 16 2" xfId="2744"/>
    <cellStyle name="强调文字颜色 1 2" xfId="2745"/>
    <cellStyle name="强调文字颜色 1 2 10" xfId="2746"/>
    <cellStyle name="强调文字颜色 1 2 10 2" xfId="2747"/>
    <cellStyle name="强调文字颜色 1 2 11" xfId="2748"/>
    <cellStyle name="强调文字颜色 1 2 11 2" xfId="2749"/>
    <cellStyle name="强调文字颜色 1 2 12" xfId="2750"/>
    <cellStyle name="强调文字颜色 1 2 12 2" xfId="2751"/>
    <cellStyle name="强调文字颜色 1 2 13" xfId="2752"/>
    <cellStyle name="强调文字颜色 1 2 13 2" xfId="2753"/>
    <cellStyle name="强调文字颜色 1 2 14" xfId="2754"/>
    <cellStyle name="强调文字颜色 1 2 14 2" xfId="2755"/>
    <cellStyle name="强调文字颜色 1 2 15" xfId="2756"/>
    <cellStyle name="强调文字颜色 1 2 15 2" xfId="2757"/>
    <cellStyle name="强调文字颜色 1 2 16" xfId="2758"/>
    <cellStyle name="强调文字颜色 1 2 2" xfId="2759"/>
    <cellStyle name="强调文字颜色 1 2 2 2" xfId="2760"/>
    <cellStyle name="强调文字颜色 1 2 3" xfId="2761"/>
    <cellStyle name="强调文字颜色 1 2 3 2" xfId="2762"/>
    <cellStyle name="强调文字颜色 1 2 4" xfId="2763"/>
    <cellStyle name="强调文字颜色 1 2 4 2" xfId="2764"/>
    <cellStyle name="强调文字颜色 1 2 5" xfId="2765"/>
    <cellStyle name="强调文字颜色 1 2 5 2" xfId="2766"/>
    <cellStyle name="强调文字颜色 1 2 6" xfId="2767"/>
    <cellStyle name="强调文字颜色 1 2 6 2" xfId="2768"/>
    <cellStyle name="强调文字颜色 1 2 7" xfId="2769"/>
    <cellStyle name="强调文字颜色 1 2 7 2" xfId="2770"/>
    <cellStyle name="强调文字颜色 1 2 8" xfId="2771"/>
    <cellStyle name="强调文字颜色 1 2 8 2" xfId="2772"/>
    <cellStyle name="强调文字颜色 1 2 9" xfId="2773"/>
    <cellStyle name="强调文字颜色 1 2 9 2" xfId="2774"/>
    <cellStyle name="强调文字颜色 1 3" xfId="2775"/>
    <cellStyle name="强调文字颜色 1 3 2" xfId="2776"/>
    <cellStyle name="强调文字颜色 1 4" xfId="2777"/>
    <cellStyle name="强调文字颜色 1 4 2" xfId="2778"/>
    <cellStyle name="强调文字颜色 1 5" xfId="2779"/>
    <cellStyle name="强调文字颜色 1 5 2" xfId="2780"/>
    <cellStyle name="强调文字颜色 1 6" xfId="2781"/>
    <cellStyle name="强调文字颜色 1 6 2" xfId="2782"/>
    <cellStyle name="强调文字颜色 1 7" xfId="2783"/>
    <cellStyle name="强调文字颜色 1 7 2" xfId="2784"/>
    <cellStyle name="强调文字颜色 1 8" xfId="2785"/>
    <cellStyle name="强调文字颜色 1 8 2" xfId="2786"/>
    <cellStyle name="强调文字颜色 1 9" xfId="2787"/>
    <cellStyle name="强调文字颜色 1 9 2" xfId="2788"/>
    <cellStyle name="强调文字颜色 2 10" xfId="2789"/>
    <cellStyle name="强调文字颜色 2 10 2" xfId="2790"/>
    <cellStyle name="强调文字颜色 2 11" xfId="2791"/>
    <cellStyle name="强调文字颜色 2 11 2" xfId="2792"/>
    <cellStyle name="强调文字颜色 2 12" xfId="2793"/>
    <cellStyle name="强调文字颜色 2 12 2" xfId="2794"/>
    <cellStyle name="强调文字颜色 2 13" xfId="2795"/>
    <cellStyle name="强调文字颜色 2 13 2" xfId="2796"/>
    <cellStyle name="强调文字颜色 2 14" xfId="2797"/>
    <cellStyle name="强调文字颜色 2 14 2" xfId="2798"/>
    <cellStyle name="强调文字颜色 2 15" xfId="2799"/>
    <cellStyle name="强调文字颜色 2 15 2" xfId="2800"/>
    <cellStyle name="强调文字颜色 2 16" xfId="2801"/>
    <cellStyle name="强调文字颜色 2 16 2" xfId="2802"/>
    <cellStyle name="强调文字颜色 2 2" xfId="2803"/>
    <cellStyle name="强调文字颜色 2 2 10" xfId="2804"/>
    <cellStyle name="强调文字颜色 2 2 10 2" xfId="2805"/>
    <cellStyle name="强调文字颜色 2 2 11" xfId="2806"/>
    <cellStyle name="强调文字颜色 2 2 11 2" xfId="2807"/>
    <cellStyle name="强调文字颜色 2 2 12" xfId="2808"/>
    <cellStyle name="强调文字颜色 2 2 12 2" xfId="2809"/>
    <cellStyle name="强调文字颜色 2 2 13" xfId="2810"/>
    <cellStyle name="强调文字颜色 2 2 13 2" xfId="2811"/>
    <cellStyle name="强调文字颜色 2 2 14" xfId="2812"/>
    <cellStyle name="强调文字颜色 2 2 14 2" xfId="2813"/>
    <cellStyle name="强调文字颜色 2 2 15" xfId="2814"/>
    <cellStyle name="强调文字颜色 2 2 15 2" xfId="2815"/>
    <cellStyle name="强调文字颜色 2 2 16" xfId="2816"/>
    <cellStyle name="强调文字颜色 2 2 2" xfId="2817"/>
    <cellStyle name="强调文字颜色 2 2 2 2" xfId="2818"/>
    <cellStyle name="强调文字颜色 2 2 3" xfId="2819"/>
    <cellStyle name="强调文字颜色 2 2 3 2" xfId="2820"/>
    <cellStyle name="强调文字颜色 2 2 4" xfId="2821"/>
    <cellStyle name="强调文字颜色 2 2 4 2" xfId="2822"/>
    <cellStyle name="强调文字颜色 2 2 5" xfId="2823"/>
    <cellStyle name="强调文字颜色 2 2 5 2" xfId="2824"/>
    <cellStyle name="强调文字颜色 2 2 6" xfId="2825"/>
    <cellStyle name="强调文字颜色 2 2 6 2" xfId="2826"/>
    <cellStyle name="强调文字颜色 2 2 7" xfId="2827"/>
    <cellStyle name="强调文字颜色 2 2 7 2" xfId="2828"/>
    <cellStyle name="强调文字颜色 2 2 8" xfId="2829"/>
    <cellStyle name="强调文字颜色 2 2 8 2" xfId="2830"/>
    <cellStyle name="强调文字颜色 2 2 9" xfId="2831"/>
    <cellStyle name="强调文字颜色 2 2 9 2" xfId="2832"/>
    <cellStyle name="强调文字颜色 2 3" xfId="2833"/>
    <cellStyle name="强调文字颜色 2 3 2" xfId="2834"/>
    <cellStyle name="强调文字颜色 2 4" xfId="2835"/>
    <cellStyle name="强调文字颜色 2 4 2" xfId="2836"/>
    <cellStyle name="强调文字颜色 2 5" xfId="2837"/>
    <cellStyle name="强调文字颜色 2 5 2" xfId="2838"/>
    <cellStyle name="强调文字颜色 2 6" xfId="2839"/>
    <cellStyle name="强调文字颜色 2 6 2" xfId="2840"/>
    <cellStyle name="强调文字颜色 2 7" xfId="2841"/>
    <cellStyle name="强调文字颜色 2 7 2" xfId="2842"/>
    <cellStyle name="强调文字颜色 2 8" xfId="2843"/>
    <cellStyle name="强调文字颜色 2 8 2" xfId="2844"/>
    <cellStyle name="强调文字颜色 2 9" xfId="2845"/>
    <cellStyle name="强调文字颜色 2 9 2" xfId="2846"/>
    <cellStyle name="强调文字颜色 3 10" xfId="2847"/>
    <cellStyle name="强调文字颜色 3 10 2" xfId="2848"/>
    <cellStyle name="强调文字颜色 3 11" xfId="2849"/>
    <cellStyle name="强调文字颜色 3 11 2" xfId="2850"/>
    <cellStyle name="强调文字颜色 3 12" xfId="2851"/>
    <cellStyle name="强调文字颜色 3 12 2" xfId="2852"/>
    <cellStyle name="强调文字颜色 3 13" xfId="2853"/>
    <cellStyle name="强调文字颜色 3 13 2" xfId="2854"/>
    <cellStyle name="强调文字颜色 3 14" xfId="2855"/>
    <cellStyle name="强调文字颜色 3 14 2" xfId="2856"/>
    <cellStyle name="强调文字颜色 3 15" xfId="2857"/>
    <cellStyle name="强调文字颜色 3 15 2" xfId="2858"/>
    <cellStyle name="强调文字颜色 3 16" xfId="2859"/>
    <cellStyle name="强调文字颜色 3 16 2" xfId="2860"/>
    <cellStyle name="强调文字颜色 3 2" xfId="2861"/>
    <cellStyle name="强调文字颜色 3 2 10" xfId="2862"/>
    <cellStyle name="强调文字颜色 3 2 10 2" xfId="2863"/>
    <cellStyle name="强调文字颜色 3 2 11" xfId="2864"/>
    <cellStyle name="强调文字颜色 3 2 11 2" xfId="2865"/>
    <cellStyle name="强调文字颜色 3 2 12" xfId="2866"/>
    <cellStyle name="强调文字颜色 3 2 12 2" xfId="2867"/>
    <cellStyle name="强调文字颜色 3 2 13" xfId="2868"/>
    <cellStyle name="强调文字颜色 3 2 13 2" xfId="2869"/>
    <cellStyle name="强调文字颜色 3 2 14" xfId="2870"/>
    <cellStyle name="强调文字颜色 3 2 14 2" xfId="2871"/>
    <cellStyle name="强调文字颜色 3 2 15" xfId="2872"/>
    <cellStyle name="强调文字颜色 3 2 15 2" xfId="2873"/>
    <cellStyle name="强调文字颜色 3 2 16" xfId="2874"/>
    <cellStyle name="强调文字颜色 3 2 2" xfId="2875"/>
    <cellStyle name="强调文字颜色 3 2 2 2" xfId="2876"/>
    <cellStyle name="强调文字颜色 3 2 3" xfId="2877"/>
    <cellStyle name="强调文字颜色 3 2 3 2" xfId="2878"/>
    <cellStyle name="强调文字颜色 3 2 4" xfId="2879"/>
    <cellStyle name="强调文字颜色 3 2 4 2" xfId="2880"/>
    <cellStyle name="强调文字颜色 3 2 5" xfId="2881"/>
    <cellStyle name="强调文字颜色 3 2 5 2" xfId="2882"/>
    <cellStyle name="强调文字颜色 3 2 6" xfId="2883"/>
    <cellStyle name="强调文字颜色 3 2 6 2" xfId="2884"/>
    <cellStyle name="强调文字颜色 3 2 7" xfId="2885"/>
    <cellStyle name="强调文字颜色 3 2 7 2" xfId="2886"/>
    <cellStyle name="强调文字颜色 3 2 8" xfId="2887"/>
    <cellStyle name="强调文字颜色 3 2 8 2" xfId="2888"/>
    <cellStyle name="强调文字颜色 3 2 9" xfId="2889"/>
    <cellStyle name="强调文字颜色 3 2 9 2" xfId="2890"/>
    <cellStyle name="强调文字颜色 3 3" xfId="2891"/>
    <cellStyle name="强调文字颜色 3 3 2" xfId="2892"/>
    <cellStyle name="强调文字颜色 3 4" xfId="2893"/>
    <cellStyle name="强调文字颜色 3 4 2" xfId="2894"/>
    <cellStyle name="强调文字颜色 3 5" xfId="2895"/>
    <cellStyle name="强调文字颜色 3 5 2" xfId="2896"/>
    <cellStyle name="强调文字颜色 3 6" xfId="2897"/>
    <cellStyle name="强调文字颜色 3 6 2" xfId="2898"/>
    <cellStyle name="强调文字颜色 3 7" xfId="2899"/>
    <cellStyle name="强调文字颜色 3 7 2" xfId="2900"/>
    <cellStyle name="强调文字颜色 3 8" xfId="2901"/>
    <cellStyle name="强调文字颜色 3 8 2" xfId="2902"/>
    <cellStyle name="强调文字颜色 3 9" xfId="2903"/>
    <cellStyle name="强调文字颜色 3 9 2" xfId="2904"/>
    <cellStyle name="强调文字颜色 4 10" xfId="2905"/>
    <cellStyle name="强调文字颜色 4 10 2" xfId="2906"/>
    <cellStyle name="强调文字颜色 4 11" xfId="2907"/>
    <cellStyle name="强调文字颜色 4 11 2" xfId="2908"/>
    <cellStyle name="强调文字颜色 4 12" xfId="2909"/>
    <cellStyle name="强调文字颜色 4 12 2" xfId="2910"/>
    <cellStyle name="强调文字颜色 4 13" xfId="2911"/>
    <cellStyle name="强调文字颜色 4 13 2" xfId="2912"/>
    <cellStyle name="强调文字颜色 4 14" xfId="2913"/>
    <cellStyle name="强调文字颜色 4 14 2" xfId="2914"/>
    <cellStyle name="强调文字颜色 4 15" xfId="2915"/>
    <cellStyle name="强调文字颜色 4 15 2" xfId="2916"/>
    <cellStyle name="强调文字颜色 4 16" xfId="2917"/>
    <cellStyle name="强调文字颜色 4 16 2" xfId="2918"/>
    <cellStyle name="强调文字颜色 4 2" xfId="2919"/>
    <cellStyle name="强调文字颜色 4 2 10" xfId="2920"/>
    <cellStyle name="强调文字颜色 4 2 10 2" xfId="2921"/>
    <cellStyle name="强调文字颜色 4 2 11" xfId="2922"/>
    <cellStyle name="强调文字颜色 4 2 11 2" xfId="2923"/>
    <cellStyle name="强调文字颜色 4 2 12" xfId="2924"/>
    <cellStyle name="强调文字颜色 4 2 12 2" xfId="2925"/>
    <cellStyle name="强调文字颜色 4 2 13" xfId="2926"/>
    <cellStyle name="强调文字颜色 4 2 13 2" xfId="2927"/>
    <cellStyle name="强调文字颜色 4 2 14" xfId="2928"/>
    <cellStyle name="强调文字颜色 4 2 14 2" xfId="2929"/>
    <cellStyle name="强调文字颜色 4 2 15" xfId="2930"/>
    <cellStyle name="强调文字颜色 4 2 15 2" xfId="2931"/>
    <cellStyle name="强调文字颜色 4 2 16" xfId="2932"/>
    <cellStyle name="强调文字颜色 4 2 2" xfId="2933"/>
    <cellStyle name="强调文字颜色 4 2 2 2" xfId="2934"/>
    <cellStyle name="强调文字颜色 4 2 3" xfId="2935"/>
    <cellStyle name="强调文字颜色 4 2 3 2" xfId="2936"/>
    <cellStyle name="强调文字颜色 4 2 4" xfId="2937"/>
    <cellStyle name="强调文字颜色 4 2 4 2" xfId="2938"/>
    <cellStyle name="强调文字颜色 4 2 5" xfId="2939"/>
    <cellStyle name="强调文字颜色 4 2 5 2" xfId="2940"/>
    <cellStyle name="强调文字颜色 4 2 6" xfId="2941"/>
    <cellStyle name="强调文字颜色 4 2 6 2" xfId="2942"/>
    <cellStyle name="强调文字颜色 4 2 7" xfId="2943"/>
    <cellStyle name="强调文字颜色 4 2 7 2" xfId="2944"/>
    <cellStyle name="强调文字颜色 4 2 8" xfId="2945"/>
    <cellStyle name="强调文字颜色 4 2 8 2" xfId="2946"/>
    <cellStyle name="强调文字颜色 4 2 9" xfId="2947"/>
    <cellStyle name="强调文字颜色 4 2 9 2" xfId="2948"/>
    <cellStyle name="强调文字颜色 4 3" xfId="2949"/>
    <cellStyle name="强调文字颜色 4 3 2" xfId="2950"/>
    <cellStyle name="强调文字颜色 4 4" xfId="2951"/>
    <cellStyle name="强调文字颜色 4 4 2" xfId="2952"/>
    <cellStyle name="强调文字颜色 4 5" xfId="2953"/>
    <cellStyle name="强调文字颜色 4 5 2" xfId="2954"/>
    <cellStyle name="强调文字颜色 4 6" xfId="2955"/>
    <cellStyle name="强调文字颜色 4 6 2" xfId="2956"/>
    <cellStyle name="强调文字颜色 4 7" xfId="2957"/>
    <cellStyle name="强调文字颜色 4 7 2" xfId="2958"/>
    <cellStyle name="强调文字颜色 4 8" xfId="2959"/>
    <cellStyle name="强调文字颜色 4 8 2" xfId="2960"/>
    <cellStyle name="强调文字颜色 4 9" xfId="2961"/>
    <cellStyle name="强调文字颜色 4 9 2" xfId="2962"/>
    <cellStyle name="强调文字颜色 5 10" xfId="2963"/>
    <cellStyle name="强调文字颜色 5 10 2" xfId="2964"/>
    <cellStyle name="强调文字颜色 5 11" xfId="2965"/>
    <cellStyle name="强调文字颜色 5 11 2" xfId="2966"/>
    <cellStyle name="强调文字颜色 5 12" xfId="2967"/>
    <cellStyle name="强调文字颜色 5 12 2" xfId="2968"/>
    <cellStyle name="强调文字颜色 5 13" xfId="2969"/>
    <cellStyle name="强调文字颜色 5 13 2" xfId="2970"/>
    <cellStyle name="强调文字颜色 5 14" xfId="2971"/>
    <cellStyle name="强调文字颜色 5 14 2" xfId="2972"/>
    <cellStyle name="强调文字颜色 5 15" xfId="2973"/>
    <cellStyle name="强调文字颜色 5 15 2" xfId="2974"/>
    <cellStyle name="强调文字颜色 5 16" xfId="2975"/>
    <cellStyle name="强调文字颜色 5 16 2" xfId="2976"/>
    <cellStyle name="强调文字颜色 5 2" xfId="2977"/>
    <cellStyle name="强调文字颜色 5 2 10" xfId="2978"/>
    <cellStyle name="强调文字颜色 5 2 10 2" xfId="2979"/>
    <cellStyle name="强调文字颜色 5 2 11" xfId="2980"/>
    <cellStyle name="强调文字颜色 5 2 11 2" xfId="2981"/>
    <cellStyle name="强调文字颜色 5 2 12" xfId="2982"/>
    <cellStyle name="强调文字颜色 5 2 12 2" xfId="2983"/>
    <cellStyle name="强调文字颜色 5 2 13" xfId="2984"/>
    <cellStyle name="强调文字颜色 5 2 13 2" xfId="2985"/>
    <cellStyle name="强调文字颜色 5 2 14" xfId="2986"/>
    <cellStyle name="强调文字颜色 5 2 14 2" xfId="2987"/>
    <cellStyle name="强调文字颜色 5 2 15" xfId="2988"/>
    <cellStyle name="强调文字颜色 5 2 15 2" xfId="2989"/>
    <cellStyle name="强调文字颜色 5 2 16" xfId="2990"/>
    <cellStyle name="强调文字颜色 5 2 2" xfId="2991"/>
    <cellStyle name="强调文字颜色 5 2 2 2" xfId="2992"/>
    <cellStyle name="强调文字颜色 5 2 3" xfId="2993"/>
    <cellStyle name="强调文字颜色 5 2 3 2" xfId="2994"/>
    <cellStyle name="强调文字颜色 5 2 4" xfId="2995"/>
    <cellStyle name="强调文字颜色 5 2 4 2" xfId="2996"/>
    <cellStyle name="强调文字颜色 5 2 5" xfId="2997"/>
    <cellStyle name="强调文字颜色 5 2 5 2" xfId="2998"/>
    <cellStyle name="强调文字颜色 5 2 6" xfId="2999"/>
    <cellStyle name="强调文字颜色 5 2 6 2" xfId="3000"/>
    <cellStyle name="强调文字颜色 5 2 7" xfId="3001"/>
    <cellStyle name="强调文字颜色 5 2 7 2" xfId="3002"/>
    <cellStyle name="强调文字颜色 5 2 8" xfId="3003"/>
    <cellStyle name="强调文字颜色 5 2 8 2" xfId="3004"/>
    <cellStyle name="强调文字颜色 5 2 9" xfId="3005"/>
    <cellStyle name="强调文字颜色 5 2 9 2" xfId="3006"/>
    <cellStyle name="强调文字颜色 5 3" xfId="3007"/>
    <cellStyle name="强调文字颜色 5 3 2" xfId="3008"/>
    <cellStyle name="强调文字颜色 5 4" xfId="3009"/>
    <cellStyle name="强调文字颜色 5 4 2" xfId="3010"/>
    <cellStyle name="强调文字颜色 5 5" xfId="3011"/>
    <cellStyle name="强调文字颜色 5 5 2" xfId="3012"/>
    <cellStyle name="强调文字颜色 5 6" xfId="3013"/>
    <cellStyle name="强调文字颜色 5 6 2" xfId="3014"/>
    <cellStyle name="强调文字颜色 5 7" xfId="3015"/>
    <cellStyle name="强调文字颜色 5 7 2" xfId="3016"/>
    <cellStyle name="强调文字颜色 5 8" xfId="3017"/>
    <cellStyle name="强调文字颜色 5 8 2" xfId="3018"/>
    <cellStyle name="强调文字颜色 5 9" xfId="3019"/>
    <cellStyle name="强调文字颜色 5 9 2" xfId="3020"/>
    <cellStyle name="强调文字颜色 6 10" xfId="3021"/>
    <cellStyle name="强调文字颜色 6 10 2" xfId="3022"/>
    <cellStyle name="强调文字颜色 6 11" xfId="3023"/>
    <cellStyle name="强调文字颜色 6 11 2" xfId="3024"/>
    <cellStyle name="强调文字颜色 6 12" xfId="3025"/>
    <cellStyle name="强调文字颜色 6 12 2" xfId="3026"/>
    <cellStyle name="强调文字颜色 6 13" xfId="3027"/>
    <cellStyle name="强调文字颜色 6 13 2" xfId="3028"/>
    <cellStyle name="强调文字颜色 6 14" xfId="3029"/>
    <cellStyle name="强调文字颜色 6 14 2" xfId="3030"/>
    <cellStyle name="强调文字颜色 6 15" xfId="3031"/>
    <cellStyle name="强调文字颜色 6 15 2" xfId="3032"/>
    <cellStyle name="强调文字颜色 6 16" xfId="3033"/>
    <cellStyle name="强调文字颜色 6 16 2" xfId="3034"/>
    <cellStyle name="强调文字颜色 6 2" xfId="3035"/>
    <cellStyle name="强调文字颜色 6 2 10" xfId="3036"/>
    <cellStyle name="强调文字颜色 6 2 10 2" xfId="3037"/>
    <cellStyle name="强调文字颜色 6 2 11" xfId="3038"/>
    <cellStyle name="强调文字颜色 6 2 11 2" xfId="3039"/>
    <cellStyle name="强调文字颜色 6 2 12" xfId="3040"/>
    <cellStyle name="强调文字颜色 6 2 12 2" xfId="3041"/>
    <cellStyle name="强调文字颜色 6 2 13" xfId="3042"/>
    <cellStyle name="强调文字颜色 6 2 13 2" xfId="3043"/>
    <cellStyle name="强调文字颜色 6 2 14" xfId="3044"/>
    <cellStyle name="强调文字颜色 6 2 14 2" xfId="3045"/>
    <cellStyle name="强调文字颜色 6 2 15" xfId="3046"/>
    <cellStyle name="强调文字颜色 6 2 15 2" xfId="3047"/>
    <cellStyle name="强调文字颜色 6 2 16" xfId="3048"/>
    <cellStyle name="强调文字颜色 6 2 2" xfId="3049"/>
    <cellStyle name="强调文字颜色 6 2 2 2" xfId="3050"/>
    <cellStyle name="强调文字颜色 6 2 3" xfId="3051"/>
    <cellStyle name="强调文字颜色 6 2 3 2" xfId="3052"/>
    <cellStyle name="强调文字颜色 6 2 4" xfId="3053"/>
    <cellStyle name="强调文字颜色 6 2 4 2" xfId="3054"/>
    <cellStyle name="强调文字颜色 6 2 5" xfId="3055"/>
    <cellStyle name="强调文字颜色 6 2 5 2" xfId="3056"/>
    <cellStyle name="强调文字颜色 6 2 6" xfId="3057"/>
    <cellStyle name="强调文字颜色 6 2 6 2" xfId="3058"/>
    <cellStyle name="强调文字颜色 6 2 7" xfId="3059"/>
    <cellStyle name="强调文字颜色 6 2 7 2" xfId="3060"/>
    <cellStyle name="强调文字颜色 6 2 8" xfId="3061"/>
    <cellStyle name="强调文字颜色 6 2 8 2" xfId="3062"/>
    <cellStyle name="强调文字颜色 6 2 9" xfId="3063"/>
    <cellStyle name="强调文字颜色 6 2 9 2" xfId="3064"/>
    <cellStyle name="强调文字颜色 6 3" xfId="3065"/>
    <cellStyle name="强调文字颜色 6 3 2" xfId="3066"/>
    <cellStyle name="强调文字颜色 6 4" xfId="3067"/>
    <cellStyle name="强调文字颜色 6 4 2" xfId="3068"/>
    <cellStyle name="强调文字颜色 6 5" xfId="3069"/>
    <cellStyle name="强调文字颜色 6 5 2" xfId="3070"/>
    <cellStyle name="强调文字颜色 6 6" xfId="3071"/>
    <cellStyle name="强调文字颜色 6 6 2" xfId="3072"/>
    <cellStyle name="强调文字颜色 6 7" xfId="3073"/>
    <cellStyle name="强调文字颜色 6 7 2" xfId="3074"/>
    <cellStyle name="强调文字颜色 6 8" xfId="3075"/>
    <cellStyle name="强调文字颜色 6 8 2" xfId="3076"/>
    <cellStyle name="强调文字颜色 6 9" xfId="3077"/>
    <cellStyle name="强调文字颜色 6 9 2" xfId="3078"/>
    <cellStyle name="适中 10" xfId="3079"/>
    <cellStyle name="适中 10 2" xfId="3080"/>
    <cellStyle name="适中 11" xfId="3081"/>
    <cellStyle name="适中 11 2" xfId="3082"/>
    <cellStyle name="适中 12" xfId="3083"/>
    <cellStyle name="适中 12 2" xfId="3084"/>
    <cellStyle name="适中 13" xfId="3085"/>
    <cellStyle name="适中 13 2" xfId="3086"/>
    <cellStyle name="适中 14" xfId="3087"/>
    <cellStyle name="适中 14 2" xfId="3088"/>
    <cellStyle name="适中 15" xfId="3089"/>
    <cellStyle name="适中 15 2" xfId="3090"/>
    <cellStyle name="适中 16" xfId="3091"/>
    <cellStyle name="适中 16 2" xfId="3092"/>
    <cellStyle name="适中 2" xfId="3093"/>
    <cellStyle name="适中 2 10" xfId="3094"/>
    <cellStyle name="适中 2 11" xfId="3095"/>
    <cellStyle name="适中 2 12" xfId="3096"/>
    <cellStyle name="适中 2 13" xfId="3097"/>
    <cellStyle name="适中 2 14" xfId="3098"/>
    <cellStyle name="适中 2 15" xfId="3099"/>
    <cellStyle name="适中 2 16" xfId="3100"/>
    <cellStyle name="适中 2 2" xfId="3101"/>
    <cellStyle name="适中 2 3" xfId="3102"/>
    <cellStyle name="适中 2 4" xfId="3103"/>
    <cellStyle name="适中 2 5" xfId="3104"/>
    <cellStyle name="适中 2 6" xfId="3105"/>
    <cellStyle name="适中 2 7" xfId="3106"/>
    <cellStyle name="适中 2 8" xfId="3107"/>
    <cellStyle name="适中 2 9" xfId="3108"/>
    <cellStyle name="适中 3" xfId="3109"/>
    <cellStyle name="适中 3 2" xfId="3110"/>
    <cellStyle name="适中 4" xfId="3111"/>
    <cellStyle name="适中 4 2" xfId="3112"/>
    <cellStyle name="适中 5" xfId="3113"/>
    <cellStyle name="适中 5 2" xfId="3114"/>
    <cellStyle name="适中 6" xfId="3115"/>
    <cellStyle name="适中 6 2" xfId="3116"/>
    <cellStyle name="适中 7" xfId="3117"/>
    <cellStyle name="适中 7 2" xfId="3118"/>
    <cellStyle name="适中 8" xfId="3119"/>
    <cellStyle name="适中 8 2" xfId="3120"/>
    <cellStyle name="适中 9" xfId="3121"/>
    <cellStyle name="适中 9 2" xfId="3122"/>
    <cellStyle name="输出 10" xfId="3123"/>
    <cellStyle name="输出 10 2" xfId="3124"/>
    <cellStyle name="输出 11" xfId="3125"/>
    <cellStyle name="输出 11 2" xfId="3126"/>
    <cellStyle name="输出 12" xfId="3127"/>
    <cellStyle name="输出 12 2" xfId="3128"/>
    <cellStyle name="输出 13" xfId="3129"/>
    <cellStyle name="输出 13 2" xfId="3130"/>
    <cellStyle name="输出 14" xfId="3131"/>
    <cellStyle name="输出 14 2" xfId="3132"/>
    <cellStyle name="输出 15" xfId="3133"/>
    <cellStyle name="输出 15 2" xfId="3134"/>
    <cellStyle name="输出 16" xfId="3135"/>
    <cellStyle name="输出 16 2" xfId="3136"/>
    <cellStyle name="输出 2" xfId="3137"/>
    <cellStyle name="输出 2 10" xfId="3138"/>
    <cellStyle name="输出 2 11" xfId="3139"/>
    <cellStyle name="输出 2 12" xfId="3140"/>
    <cellStyle name="输出 2 13" xfId="3141"/>
    <cellStyle name="输出 2 14" xfId="3142"/>
    <cellStyle name="输出 2 15" xfId="3143"/>
    <cellStyle name="输出 2 16" xfId="3144"/>
    <cellStyle name="输出 2 2" xfId="3145"/>
    <cellStyle name="输出 2 3" xfId="3146"/>
    <cellStyle name="输出 2 4" xfId="3147"/>
    <cellStyle name="输出 2 5" xfId="3148"/>
    <cellStyle name="输出 2 6" xfId="3149"/>
    <cellStyle name="输出 2 7" xfId="3150"/>
    <cellStyle name="输出 2 8" xfId="3151"/>
    <cellStyle name="输出 2 9" xfId="3152"/>
    <cellStyle name="输出 3" xfId="3153"/>
    <cellStyle name="输出 3 2" xfId="3154"/>
    <cellStyle name="输出 4" xfId="3155"/>
    <cellStyle name="输出 4 2" xfId="3156"/>
    <cellStyle name="输出 5" xfId="3157"/>
    <cellStyle name="输出 5 2" xfId="3158"/>
    <cellStyle name="输出 6" xfId="3159"/>
    <cellStyle name="输出 6 2" xfId="3160"/>
    <cellStyle name="输出 7" xfId="3161"/>
    <cellStyle name="输出 7 2" xfId="3162"/>
    <cellStyle name="输出 8" xfId="3163"/>
    <cellStyle name="输出 8 2" xfId="3164"/>
    <cellStyle name="输出 9" xfId="3165"/>
    <cellStyle name="输出 9 2" xfId="3166"/>
    <cellStyle name="输入 10" xfId="3167"/>
    <cellStyle name="输入 10 2" xfId="3168"/>
    <cellStyle name="输入 11" xfId="3169"/>
    <cellStyle name="输入 11 2" xfId="3170"/>
    <cellStyle name="输入 12" xfId="3171"/>
    <cellStyle name="输入 12 2" xfId="3172"/>
    <cellStyle name="输入 13" xfId="3173"/>
    <cellStyle name="输入 13 2" xfId="3174"/>
    <cellStyle name="输入 14" xfId="3175"/>
    <cellStyle name="输入 14 2" xfId="3176"/>
    <cellStyle name="输入 15" xfId="3177"/>
    <cellStyle name="输入 15 2" xfId="3178"/>
    <cellStyle name="输入 16" xfId="3179"/>
    <cellStyle name="输入 16 2" xfId="3180"/>
    <cellStyle name="输入 2" xfId="3181"/>
    <cellStyle name="输入 2 10" xfId="3182"/>
    <cellStyle name="输入 2 11" xfId="3183"/>
    <cellStyle name="输入 2 12" xfId="3184"/>
    <cellStyle name="输入 2 13" xfId="3185"/>
    <cellStyle name="输入 2 14" xfId="3186"/>
    <cellStyle name="输入 2 15" xfId="3187"/>
    <cellStyle name="输入 2 16" xfId="3188"/>
    <cellStyle name="输入 2 2" xfId="3189"/>
    <cellStyle name="输入 2 3" xfId="3190"/>
    <cellStyle name="输入 2 4" xfId="3191"/>
    <cellStyle name="输入 2 5" xfId="3192"/>
    <cellStyle name="输入 2 6" xfId="3193"/>
    <cellStyle name="输入 2 7" xfId="3194"/>
    <cellStyle name="输入 2 8" xfId="3195"/>
    <cellStyle name="输入 2 9" xfId="3196"/>
    <cellStyle name="输入 3" xfId="3197"/>
    <cellStyle name="输入 3 2" xfId="3198"/>
    <cellStyle name="输入 4" xfId="3199"/>
    <cellStyle name="输入 4 2" xfId="3200"/>
    <cellStyle name="输入 5" xfId="3201"/>
    <cellStyle name="输入 5 2" xfId="3202"/>
    <cellStyle name="输入 6" xfId="3203"/>
    <cellStyle name="输入 6 2" xfId="3204"/>
    <cellStyle name="输入 7" xfId="3205"/>
    <cellStyle name="输入 7 2" xfId="3206"/>
    <cellStyle name="输入 8" xfId="3207"/>
    <cellStyle name="输入 8 2" xfId="3208"/>
    <cellStyle name="输入 9" xfId="3209"/>
    <cellStyle name="输入 9 2" xfId="3210"/>
    <cellStyle name="样式 1" xfId="3211"/>
    <cellStyle name="一般_W-report" xfId="3212"/>
    <cellStyle name="注释 10" xfId="3213"/>
    <cellStyle name="注释 10 2" xfId="3214"/>
    <cellStyle name="注释 11" xfId="3215"/>
    <cellStyle name="注释 11 2" xfId="3216"/>
    <cellStyle name="注释 12" xfId="3217"/>
    <cellStyle name="注释 12 2" xfId="3218"/>
    <cellStyle name="注释 13" xfId="3219"/>
    <cellStyle name="注释 13 2" xfId="3220"/>
    <cellStyle name="注释 14" xfId="3221"/>
    <cellStyle name="注释 14 2" xfId="3222"/>
    <cellStyle name="注释 15" xfId="3223"/>
    <cellStyle name="注释 15 2" xfId="3224"/>
    <cellStyle name="注释 16" xfId="3225"/>
    <cellStyle name="注释 16 2" xfId="3226"/>
    <cellStyle name="注释 2" xfId="3227"/>
    <cellStyle name="注释 2 10" xfId="3228"/>
    <cellStyle name="注释 2 10 2" xfId="3229"/>
    <cellStyle name="注释 2 11" xfId="3230"/>
    <cellStyle name="注释 2 11 2" xfId="3231"/>
    <cellStyle name="注释 2 12" xfId="3232"/>
    <cellStyle name="注释 2 12 2" xfId="3233"/>
    <cellStyle name="注释 2 13" xfId="3234"/>
    <cellStyle name="注释 2 13 2" xfId="3235"/>
    <cellStyle name="注释 2 14" xfId="3236"/>
    <cellStyle name="注释 2 14 2" xfId="3237"/>
    <cellStyle name="注释 2 15" xfId="3238"/>
    <cellStyle name="注释 2 15 2" xfId="3239"/>
    <cellStyle name="注释 2 16" xfId="3240"/>
    <cellStyle name="注释 2 16 2" xfId="3241"/>
    <cellStyle name="注释 2 17" xfId="3242"/>
    <cellStyle name="注释 2 2" xfId="3243"/>
    <cellStyle name="注释 2 2 2" xfId="3244"/>
    <cellStyle name="注释 2 3" xfId="3245"/>
    <cellStyle name="注释 2 3 2" xfId="3246"/>
    <cellStyle name="注释 2 4" xfId="3247"/>
    <cellStyle name="注释 2 4 2" xfId="3248"/>
    <cellStyle name="注释 2 5" xfId="3249"/>
    <cellStyle name="注释 2 5 2" xfId="3250"/>
    <cellStyle name="注释 2 6" xfId="3251"/>
    <cellStyle name="注释 2 6 2" xfId="3252"/>
    <cellStyle name="注释 2 7" xfId="3253"/>
    <cellStyle name="注释 2 7 2" xfId="3254"/>
    <cellStyle name="注释 2 8" xfId="3255"/>
    <cellStyle name="注释 2 8 2" xfId="3256"/>
    <cellStyle name="注释 2 9" xfId="3257"/>
    <cellStyle name="注释 2 9 2" xfId="3258"/>
    <cellStyle name="注释 3" xfId="3259"/>
    <cellStyle name="注释 3 2" xfId="3260"/>
    <cellStyle name="注释 4" xfId="3261"/>
    <cellStyle name="注释 4 2" xfId="3262"/>
    <cellStyle name="注释 5" xfId="3263"/>
    <cellStyle name="注释 5 2" xfId="3264"/>
    <cellStyle name="注释 6" xfId="3265"/>
    <cellStyle name="注释 6 2" xfId="3266"/>
    <cellStyle name="注释 7" xfId="3267"/>
    <cellStyle name="注释 7 2" xfId="3268"/>
    <cellStyle name="注释 8" xfId="3269"/>
    <cellStyle name="注释 8 2" xfId="3270"/>
    <cellStyle name="注释 9" xfId="3271"/>
    <cellStyle name="注释 9 2" xfId="3272"/>
    <cellStyle name="资产" xfId="3273"/>
    <cellStyle name="콤마 [0]_BOILER-CO1" xfId="3274"/>
    <cellStyle name="콤마_BOILER-CO1" xfId="3275"/>
    <cellStyle name="통화 [0]_BOILER-CO1" xfId="3276"/>
    <cellStyle name="통화_BOILER-CO1" xfId="3277"/>
    <cellStyle name="표준_0N-HANDLING " xfId="3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013;&#21326;&#24037;&#20316;&#20869;&#23481;/1&#12289;&#20250;&#35745;&#23454;&#25805;&#35838;/&#34892;&#19994;&#36134;/1&#12289;&#26045;&#24037;&#20225;&#19994;/&#26045;&#24037;&#20225;&#19994;&#21333;&#25454;/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&#23457;&#26680;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20998;&#26512;&#349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XWMX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38451;&#35895;&#21326;&#27888;/&#35797;&#31639;&#24179;&#34913;&#34920;/2006&#35797;&#31639;&#24179;&#3491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2004&#24180;&#23457;&#35745;/&#21271;&#20140;&#19990;&#32426;&#24658;&#25104;/2.&#20250;&#35745;&#25253;&#34920;&#35797;&#31639;&#21450;&#38468;&#27880;/2004&#24180;&#25913;&#21046;&#23457;&#35745;/&#24535;&#36828;&#20844;&#21496;/2.&#20250;&#35745;&#25253;&#34920;&#35797;&#31639;&#21450;&#38468;&#27880;/11&#31896;&#21512;&#21058;&#23457;&#35745;/&#31185;&#30446;&#20313;&#39069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22269;&#31246;/share/XWM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说明"/>
      <sheetName val="XM1 "/>
      <sheetName val="XM1（说）"/>
      <sheetName val="XM2"/>
      <sheetName val="XM2 (说)"/>
      <sheetName val="XM3"/>
      <sheetName val="XM4"/>
      <sheetName val="SZ"/>
      <sheetName val="sz（说）"/>
      <sheetName val="sz总-1"/>
      <sheetName val="sz总-2"/>
      <sheetName val="SZ1-1 "/>
      <sheetName val="SZ1-2"/>
      <sheetName val="SZ1-3"/>
      <sheetName val="SZ2-1"/>
      <sheetName val="SZ2-2"/>
      <sheetName val="SZ2-3"/>
      <sheetName val="SZ2-4"/>
      <sheetName val="SZ3"/>
      <sheetName val="ZJ1"/>
      <sheetName val="ZJ2"/>
      <sheetName val="ZJ3"/>
      <sheetName val="km"/>
      <sheetName val="调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徐"/>
      <sheetName val="管理文件清单"/>
      <sheetName val="B"/>
      <sheetName val="Sheet1"/>
      <sheetName val="Sheet2"/>
      <sheetName val="Sheet3"/>
      <sheetName val="目录"/>
      <sheetName val="应收票据"/>
      <sheetName val="应收账款"/>
      <sheetName val="预收账款"/>
      <sheetName val="应交税金"/>
      <sheetName val="其他应交款"/>
      <sheetName val="主营业务收入"/>
      <sheetName val="主营业务税金及附加"/>
      <sheetName val="其他业务利润"/>
      <sheetName val="营业费用"/>
      <sheetName val="预付账款"/>
      <sheetName val="固及累"/>
      <sheetName val="固减值"/>
      <sheetName val="工程物资"/>
      <sheetName val="在建工程"/>
      <sheetName val="在建减值"/>
      <sheetName val="固定清理"/>
      <sheetName val="应付票据"/>
      <sheetName val="应付账款"/>
      <sheetName val="存货"/>
      <sheetName val="生产成本"/>
      <sheetName val="制造费用"/>
      <sheetName val="劳务成本"/>
      <sheetName val="存货跌价准备"/>
      <sheetName val="代销商品款"/>
      <sheetName val="待摊费用"/>
      <sheetName val="应付工资"/>
      <sheetName val="应付福利费"/>
      <sheetName val="预提费用"/>
      <sheetName val="主营业务成本"/>
      <sheetName val="货币资金"/>
      <sheetName val="短期投资"/>
      <sheetName val="短期投资-委托贷款"/>
      <sheetName val="应收股利"/>
      <sheetName val="应收利息"/>
      <sheetName val="应收补贴款"/>
      <sheetName val="其他应收款"/>
      <sheetName val="长期股权投资"/>
      <sheetName val="长期股权投资明细表"/>
      <sheetName val="长期股权投资-减值准备"/>
      <sheetName val="长期债权投资"/>
      <sheetName val="长期债权投资减值准备"/>
      <sheetName val="无形资产"/>
      <sheetName val="长期待摊费用"/>
      <sheetName val="短期借款"/>
      <sheetName val="应付股利"/>
      <sheetName val="其他应付款"/>
      <sheetName val="内部往来"/>
      <sheetName val="预计负债"/>
      <sheetName val="长期借款"/>
      <sheetName val="应付债券"/>
      <sheetName val="长期应付款"/>
      <sheetName val="专项应付款"/>
      <sheetName val="其他长期负债"/>
      <sheetName val="递延税款"/>
      <sheetName val="一年内到期"/>
      <sheetName val="股本"/>
      <sheetName val="资本公积"/>
      <sheetName val="盈余公积"/>
      <sheetName val="未分配利润"/>
      <sheetName val="管理费用"/>
      <sheetName val="财务费用"/>
      <sheetName val="投资收益"/>
      <sheetName val="补贴收入"/>
      <sheetName val="营业外收入"/>
      <sheetName val="营业外支出"/>
      <sheetName val="所得税"/>
      <sheetName val="以前年度损益"/>
      <sheetName val="减值准备"/>
      <sheetName val="股东权益增减变动表"/>
      <sheetName val="总分类账"/>
      <sheetName val="for disclosure"/>
      <sheetName val="核算项目余额表"/>
      <sheetName val="审核2"/>
      <sheetName val="所得税凭证抽查"/>
      <sheetName val="Sheet9"/>
      <sheetName val="企业表一"/>
      <sheetName val="FA Breakdown"/>
      <sheetName val="XREF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9-1"/>
      <sheetName val="G9-2"/>
      <sheetName val="G9-3"/>
      <sheetName val="资产调整分录"/>
      <sheetName val="负债调整分录"/>
      <sheetName val="利润调整分录"/>
      <sheetName val="资产重分类分录"/>
      <sheetName val="负债重分类分录"/>
      <sheetName val="利润重分类分录"/>
      <sheetName val="企业表一"/>
      <sheetName val="企业表二"/>
      <sheetName val="M-5A"/>
      <sheetName val="M-5B"/>
      <sheetName val="M-5C"/>
      <sheetName val="Sheet1 (11)"/>
      <sheetName val="科目余额表"/>
      <sheetName val="科纳特成本按项目明细-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6"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</row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14"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</row>
        <row r="15">
          <cell r="D15">
            <v>0</v>
          </cell>
          <cell r="F15">
            <v>0</v>
          </cell>
          <cell r="H15">
            <v>0</v>
          </cell>
        </row>
        <row r="17">
          <cell r="D17">
            <v>0</v>
          </cell>
          <cell r="F17">
            <v>0</v>
          </cell>
          <cell r="H17">
            <v>0</v>
          </cell>
        </row>
        <row r="20"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</row>
      </sheetData>
      <sheetData sheetId="10"/>
      <sheetData sheetId="11" refreshError="1">
        <row r="10">
          <cell r="B10">
            <v>0</v>
          </cell>
          <cell r="C10">
            <v>0</v>
          </cell>
          <cell r="D10">
            <v>0</v>
          </cell>
        </row>
        <row r="14">
          <cell r="B14">
            <v>0</v>
          </cell>
          <cell r="C14">
            <v>0</v>
          </cell>
          <cell r="D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</row>
      </sheetData>
      <sheetData sheetId="12"/>
      <sheetData sheetId="13">
        <row r="24">
          <cell r="B24">
            <v>0</v>
          </cell>
          <cell r="D24">
            <v>0</v>
          </cell>
          <cell r="F24">
            <v>0</v>
          </cell>
        </row>
      </sheetData>
      <sheetData sheetId="14" refreshError="1"/>
      <sheetData sheetId="15" refreshError="1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11)"/>
      <sheetName val="Sheet1 (17)"/>
      <sheetName val="Sheet1 (16)"/>
      <sheetName val="Sheet1 (15)"/>
      <sheetName val="Sheet1 (14)"/>
      <sheetName val="Sheet1 (13)"/>
      <sheetName val="Sheet1 (12)"/>
      <sheetName val="Sheet1 (10)"/>
      <sheetName val="Sheet1 (9)"/>
      <sheetName val="Sheet1 (8)"/>
      <sheetName val="Sheet1 (7)"/>
      <sheetName val="Sheet1 (6)"/>
      <sheetName val="Sheet1 (5)"/>
      <sheetName val="Sheet1 (4)"/>
      <sheetName val="Sheet1 (3)"/>
      <sheetName val="Sheet1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5">
          <cell r="A5" t="str">
            <v>序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基本情况表"/>
      <sheetName val="资对比"/>
      <sheetName val="负对比"/>
      <sheetName val="损对比"/>
      <sheetName val="现对比"/>
      <sheetName val="现附对比"/>
      <sheetName val="指标计算"/>
      <sheetName val="非经"/>
      <sheetName val="减值表"/>
      <sheetName val="资合并"/>
      <sheetName val="负合并"/>
      <sheetName val="损合并"/>
      <sheetName val="抵销"/>
      <sheetName val="现合并"/>
      <sheetName val="现附合并"/>
      <sheetName val="表本部"/>
      <sheetName val="调本部"/>
      <sheetName val="本部现流底稿"/>
      <sheetName val="表1"/>
      <sheetName val="调1"/>
      <sheetName val="表2"/>
      <sheetName val="调2"/>
      <sheetName val="表3"/>
      <sheetName val="调3"/>
      <sheetName val="表4"/>
      <sheetName val="调4"/>
      <sheetName val="表合并期初"/>
      <sheetName val="调合并期初"/>
      <sheetName val="表母公司期初"/>
      <sheetName val="调母公司期初"/>
      <sheetName val="资"/>
      <sheetName val="负"/>
      <sheetName val="损"/>
      <sheetName val="现"/>
      <sheetName val="现附"/>
      <sheetName val="横向分析"/>
      <sheetName val="纵向分析"/>
      <sheetName val="比率趋势表"/>
      <sheetName val="丁字帐户"/>
      <sheetName val="内部往来"/>
    </sheetNames>
    <sheetDataSet>
      <sheetData sheetId="0" refreshError="1">
        <row r="128">
          <cell r="B128" t="str">
            <v>流动资产：</v>
          </cell>
          <cell r="D128" t="str">
            <v>借：</v>
          </cell>
        </row>
        <row r="129">
          <cell r="B129" t="str">
            <v>货币资金</v>
          </cell>
          <cell r="D129" t="str">
            <v xml:space="preserve">  贷：</v>
          </cell>
        </row>
        <row r="130">
          <cell r="B130" t="str">
            <v>短期投资</v>
          </cell>
        </row>
        <row r="131">
          <cell r="B131" t="str">
            <v>短期投资跌价准备</v>
          </cell>
        </row>
        <row r="132">
          <cell r="B132" t="str">
            <v>应收票据</v>
          </cell>
        </row>
        <row r="133">
          <cell r="B133" t="str">
            <v>应收股利</v>
          </cell>
        </row>
        <row r="134">
          <cell r="B134" t="str">
            <v>应收利息</v>
          </cell>
        </row>
        <row r="135">
          <cell r="B135" t="str">
            <v>应收帐款</v>
          </cell>
        </row>
        <row r="136">
          <cell r="B136" t="str">
            <v>应收帐款坏帐准备</v>
          </cell>
        </row>
        <row r="137">
          <cell r="B137" t="str">
            <v>其他应收款</v>
          </cell>
        </row>
        <row r="138">
          <cell r="B138" t="str">
            <v>其他应收款坏帐准备</v>
          </cell>
        </row>
        <row r="139">
          <cell r="B139" t="str">
            <v>预付帐款</v>
          </cell>
        </row>
        <row r="140">
          <cell r="B140" t="str">
            <v>应收补贴款</v>
          </cell>
        </row>
        <row r="141">
          <cell r="B141" t="str">
            <v>存货</v>
          </cell>
        </row>
        <row r="142">
          <cell r="B142" t="str">
            <v>存货跌价准备</v>
          </cell>
        </row>
        <row r="143">
          <cell r="B143" t="str">
            <v>待摊费用</v>
          </cell>
        </row>
        <row r="144">
          <cell r="B144" t="str">
            <v>一年内到期的长期债权投资</v>
          </cell>
        </row>
        <row r="145">
          <cell r="B145" t="str">
            <v>其他流动资产</v>
          </cell>
        </row>
        <row r="147">
          <cell r="B147">
            <v>0</v>
          </cell>
        </row>
        <row r="148">
          <cell r="B148" t="str">
            <v>长期投资：</v>
          </cell>
        </row>
        <row r="149">
          <cell r="B149" t="str">
            <v>长期股权投资</v>
          </cell>
        </row>
        <row r="150">
          <cell r="B150" t="str">
            <v>长期股权投资减值准备</v>
          </cell>
        </row>
        <row r="151">
          <cell r="B151" t="str">
            <v>长期债权投资</v>
          </cell>
        </row>
        <row r="152">
          <cell r="B152" t="str">
            <v>长期债权投资减值准备</v>
          </cell>
        </row>
        <row r="154">
          <cell r="B154">
            <v>0</v>
          </cell>
        </row>
        <row r="155">
          <cell r="B155" t="str">
            <v>固定资产：</v>
          </cell>
        </row>
        <row r="156">
          <cell r="B156" t="str">
            <v>固定资产原值</v>
          </cell>
        </row>
        <row r="157">
          <cell r="B157" t="str">
            <v>累计折旧</v>
          </cell>
        </row>
        <row r="159">
          <cell r="B159" t="str">
            <v>固定资产减值准备</v>
          </cell>
        </row>
        <row r="161">
          <cell r="B161" t="str">
            <v>工程物资</v>
          </cell>
        </row>
        <row r="162">
          <cell r="B162" t="str">
            <v>在建工程</v>
          </cell>
        </row>
        <row r="163">
          <cell r="B163" t="str">
            <v>在减工程减值准备</v>
          </cell>
        </row>
        <row r="164">
          <cell r="B164" t="str">
            <v>固定资产清理</v>
          </cell>
        </row>
        <row r="166">
          <cell r="B166">
            <v>0</v>
          </cell>
        </row>
        <row r="167">
          <cell r="B167" t="str">
            <v>无形资产及其他资产：</v>
          </cell>
        </row>
        <row r="168">
          <cell r="B168" t="str">
            <v>无形资产</v>
          </cell>
        </row>
        <row r="169">
          <cell r="B169" t="str">
            <v>无形资产减值准备</v>
          </cell>
        </row>
        <row r="170">
          <cell r="B170" t="str">
            <v>长期待摊费用</v>
          </cell>
        </row>
        <row r="171">
          <cell r="B171" t="str">
            <v>其他长期资产</v>
          </cell>
        </row>
        <row r="173">
          <cell r="B173">
            <v>0</v>
          </cell>
        </row>
        <row r="174">
          <cell r="B174" t="str">
            <v>递延税项：</v>
          </cell>
        </row>
        <row r="175">
          <cell r="B175" t="str">
            <v>递延税款借项</v>
          </cell>
        </row>
        <row r="177">
          <cell r="B177">
            <v>0</v>
          </cell>
        </row>
        <row r="179">
          <cell r="B179" t="str">
            <v>流动负债：</v>
          </cell>
        </row>
        <row r="180">
          <cell r="B180" t="str">
            <v>短期借款</v>
          </cell>
        </row>
        <row r="181">
          <cell r="B181" t="str">
            <v>应付票据</v>
          </cell>
        </row>
        <row r="182">
          <cell r="B182" t="str">
            <v>应付帐款</v>
          </cell>
        </row>
        <row r="183">
          <cell r="B183" t="str">
            <v>预收帐款</v>
          </cell>
        </row>
        <row r="184">
          <cell r="B184" t="str">
            <v>应付工资</v>
          </cell>
        </row>
        <row r="185">
          <cell r="B185" t="str">
            <v>应付福利费</v>
          </cell>
        </row>
        <row r="186">
          <cell r="B186" t="str">
            <v>应付股利</v>
          </cell>
        </row>
        <row r="187">
          <cell r="B187" t="str">
            <v>应交税金</v>
          </cell>
        </row>
        <row r="188">
          <cell r="B188" t="str">
            <v>其他应交款</v>
          </cell>
        </row>
        <row r="189">
          <cell r="B189" t="str">
            <v>其他应付款</v>
          </cell>
        </row>
        <row r="190">
          <cell r="B190" t="str">
            <v>预提费用</v>
          </cell>
        </row>
        <row r="191">
          <cell r="B191" t="str">
            <v>一年内到期的长期负债</v>
          </cell>
        </row>
        <row r="192">
          <cell r="B192" t="str">
            <v>其他流动负债</v>
          </cell>
        </row>
        <row r="193">
          <cell r="B193" t="str">
            <v/>
          </cell>
        </row>
        <row r="195">
          <cell r="B195">
            <v>0</v>
          </cell>
        </row>
        <row r="196">
          <cell r="B196" t="str">
            <v>长期负债：</v>
          </cell>
        </row>
        <row r="197">
          <cell r="B197" t="str">
            <v>长期借款</v>
          </cell>
        </row>
        <row r="198">
          <cell r="B198" t="str">
            <v>应付债券</v>
          </cell>
        </row>
        <row r="199">
          <cell r="B199" t="str">
            <v>长期应付款</v>
          </cell>
        </row>
        <row r="200">
          <cell r="B200" t="str">
            <v>其他长期负债</v>
          </cell>
        </row>
        <row r="202">
          <cell r="B202">
            <v>0</v>
          </cell>
        </row>
        <row r="203">
          <cell r="B203" t="str">
            <v>递延税项：</v>
          </cell>
        </row>
        <row r="204">
          <cell r="B204" t="str">
            <v>递延税款贷项</v>
          </cell>
        </row>
        <row r="205">
          <cell r="B205">
            <v>0</v>
          </cell>
        </row>
        <row r="207">
          <cell r="B207">
            <v>0</v>
          </cell>
        </row>
        <row r="208">
          <cell r="B208" t="str">
            <v>少数股东权益</v>
          </cell>
        </row>
        <row r="209">
          <cell r="B209">
            <v>0</v>
          </cell>
        </row>
        <row r="210">
          <cell r="B210" t="str">
            <v>所有者（股东）权益：</v>
          </cell>
        </row>
        <row r="211">
          <cell r="B211" t="str">
            <v>实收资本（股本）</v>
          </cell>
        </row>
        <row r="212">
          <cell r="B212" t="str">
            <v>资本公积</v>
          </cell>
        </row>
        <row r="213">
          <cell r="B213" t="str">
            <v>盈余公积-法定或任意公积</v>
          </cell>
        </row>
        <row r="214">
          <cell r="B214" t="str">
            <v>盈余公积-公益金</v>
          </cell>
        </row>
        <row r="215">
          <cell r="B215" t="str">
            <v>未分配利润</v>
          </cell>
        </row>
        <row r="217">
          <cell r="B217" t="str">
            <v>累计未确认的投资损失</v>
          </cell>
        </row>
        <row r="220">
          <cell r="B220">
            <v>0</v>
          </cell>
        </row>
        <row r="222">
          <cell r="B222" t="str">
            <v>主营业务收入</v>
          </cell>
        </row>
        <row r="223">
          <cell r="B223" t="str">
            <v>主营业务成本</v>
          </cell>
        </row>
        <row r="224">
          <cell r="B224" t="str">
            <v>主营业务税金及附加</v>
          </cell>
        </row>
        <row r="226">
          <cell r="B226" t="str">
            <v>其他业务收入</v>
          </cell>
        </row>
        <row r="227">
          <cell r="B227" t="str">
            <v>其他业务支出</v>
          </cell>
        </row>
        <row r="228">
          <cell r="B228" t="str">
            <v>营业费用</v>
          </cell>
        </row>
        <row r="229">
          <cell r="B229" t="str">
            <v>管理费用</v>
          </cell>
        </row>
        <row r="230">
          <cell r="B230" t="str">
            <v>财务费用</v>
          </cell>
        </row>
        <row r="232">
          <cell r="B232" t="str">
            <v>投资收益</v>
          </cell>
        </row>
        <row r="233">
          <cell r="B233" t="str">
            <v>补贴收入</v>
          </cell>
        </row>
        <row r="234">
          <cell r="B234" t="str">
            <v>营业外收入</v>
          </cell>
        </row>
        <row r="235">
          <cell r="B235" t="str">
            <v>营业外支出</v>
          </cell>
        </row>
        <row r="237">
          <cell r="B237" t="str">
            <v>所得税</v>
          </cell>
        </row>
        <row r="238">
          <cell r="B238" t="str">
            <v>少数股东收益</v>
          </cell>
        </row>
        <row r="239">
          <cell r="B239" t="str">
            <v>未确认的投资损失</v>
          </cell>
        </row>
        <row r="241">
          <cell r="B241" t="str">
            <v>年初未分配利润</v>
          </cell>
        </row>
        <row r="242">
          <cell r="B242" t="str">
            <v>盈余公积转入</v>
          </cell>
        </row>
        <row r="244">
          <cell r="B244" t="str">
            <v>提取法定盈余公积</v>
          </cell>
        </row>
        <row r="245">
          <cell r="B245" t="str">
            <v>提取法定公益金</v>
          </cell>
        </row>
        <row r="247">
          <cell r="B247" t="str">
            <v>应付优先股股利</v>
          </cell>
        </row>
        <row r="248">
          <cell r="B248" t="str">
            <v>提取任意盈余公积</v>
          </cell>
        </row>
        <row r="249">
          <cell r="B249" t="str">
            <v>应付普通股股利</v>
          </cell>
        </row>
        <row r="250">
          <cell r="B250" t="str">
            <v>转作股本普通股股利</v>
          </cell>
        </row>
        <row r="251">
          <cell r="B251" t="str">
            <v>未分配利润</v>
          </cell>
        </row>
        <row r="252">
          <cell r="B252">
            <v>0</v>
          </cell>
        </row>
      </sheetData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科目余额表"/>
      <sheetName val="存货"/>
      <sheetName val="原材料"/>
      <sheetName val="包装物"/>
      <sheetName val="低值"/>
      <sheetName val="库存商品"/>
      <sheetName val="B10-2存货跌价"/>
      <sheetName val="B10-3存货帐实核"/>
    </sheetNames>
    <sheetDataSet>
      <sheetData sheetId="0">
        <row r="3">
          <cell r="A3" t="str">
            <v>科目代码</v>
          </cell>
          <cell r="B3" t="str">
            <v>科目名称</v>
          </cell>
          <cell r="C3" t="str">
            <v>期初余额(借方)</v>
          </cell>
          <cell r="D3" t="str">
            <v>期初余额(贷方)</v>
          </cell>
          <cell r="E3" t="str">
            <v>本期发生额(借方)</v>
          </cell>
          <cell r="F3" t="str">
            <v>本年累计发生额(贷方)</v>
          </cell>
          <cell r="G3" t="str">
            <v>期末余额(借方)</v>
          </cell>
          <cell r="H3" t="str">
            <v>期末余额(贷方)</v>
          </cell>
        </row>
        <row r="4">
          <cell r="A4" t="str">
            <v>101</v>
          </cell>
          <cell r="B4" t="str">
            <v>现金</v>
          </cell>
          <cell r="C4">
            <v>88225.54</v>
          </cell>
          <cell r="D4">
            <v>0</v>
          </cell>
          <cell r="E4">
            <v>341496.41</v>
          </cell>
          <cell r="F4">
            <v>381316.74</v>
          </cell>
          <cell r="G4">
            <v>48405.21</v>
          </cell>
          <cell r="H4">
            <v>0</v>
          </cell>
        </row>
        <row r="5">
          <cell r="A5" t="str">
            <v>102</v>
          </cell>
          <cell r="B5" t="str">
            <v>银行存款</v>
          </cell>
          <cell r="C5">
            <v>498355.06</v>
          </cell>
          <cell r="E5">
            <v>517788.73</v>
          </cell>
          <cell r="F5">
            <v>931988.35</v>
          </cell>
          <cell r="G5">
            <v>84155.44</v>
          </cell>
          <cell r="H5">
            <v>0</v>
          </cell>
        </row>
        <row r="6">
          <cell r="A6" t="str">
            <v>10201</v>
          </cell>
          <cell r="B6" t="str">
            <v xml:space="preserve">  农行常青</v>
          </cell>
          <cell r="C6">
            <v>191669.14</v>
          </cell>
          <cell r="D6">
            <v>0</v>
          </cell>
          <cell r="E6">
            <v>1126.49</v>
          </cell>
          <cell r="F6">
            <v>176734.7</v>
          </cell>
          <cell r="G6">
            <v>16060.93</v>
          </cell>
          <cell r="H6">
            <v>0</v>
          </cell>
        </row>
        <row r="7">
          <cell r="A7" t="str">
            <v>10202</v>
          </cell>
          <cell r="B7" t="str">
            <v xml:space="preserve">  寿营</v>
          </cell>
          <cell r="C7">
            <v>263672.28000000003</v>
          </cell>
          <cell r="D7">
            <v>0</v>
          </cell>
          <cell r="E7">
            <v>396531.61</v>
          </cell>
          <cell r="F7">
            <v>652691.35</v>
          </cell>
          <cell r="G7">
            <v>7512.54</v>
          </cell>
          <cell r="H7">
            <v>0</v>
          </cell>
        </row>
        <row r="8">
          <cell r="A8" t="str">
            <v>10203</v>
          </cell>
          <cell r="B8" t="str">
            <v xml:space="preserve">  望办</v>
          </cell>
          <cell r="C8">
            <v>43013.64</v>
          </cell>
          <cell r="D8">
            <v>0</v>
          </cell>
          <cell r="E8">
            <v>120130.63</v>
          </cell>
          <cell r="F8">
            <v>102562.3</v>
          </cell>
          <cell r="G8">
            <v>60581.97</v>
          </cell>
          <cell r="H8">
            <v>0</v>
          </cell>
        </row>
        <row r="9">
          <cell r="A9" t="str">
            <v>113</v>
          </cell>
          <cell r="B9" t="str">
            <v>应收帐款</v>
          </cell>
          <cell r="C9">
            <v>4763755.8</v>
          </cell>
          <cell r="D9">
            <v>0</v>
          </cell>
          <cell r="E9">
            <v>100540</v>
          </cell>
          <cell r="F9">
            <v>589800</v>
          </cell>
          <cell r="G9">
            <v>4274495.8</v>
          </cell>
          <cell r="H9">
            <v>0</v>
          </cell>
        </row>
        <row r="10">
          <cell r="A10" t="str">
            <v>114</v>
          </cell>
          <cell r="B10" t="str">
            <v>坏帐准备</v>
          </cell>
          <cell r="C10">
            <v>0</v>
          </cell>
          <cell r="D10">
            <v>19040.03</v>
          </cell>
          <cell r="E10">
            <v>0</v>
          </cell>
          <cell r="F10">
            <v>0</v>
          </cell>
          <cell r="G10">
            <v>0</v>
          </cell>
          <cell r="H10">
            <v>19040.03</v>
          </cell>
        </row>
        <row r="11">
          <cell r="A11" t="str">
            <v>119</v>
          </cell>
          <cell r="B11" t="str">
            <v>其他应收款</v>
          </cell>
          <cell r="C11">
            <v>103278.96</v>
          </cell>
          <cell r="D11">
            <v>0</v>
          </cell>
          <cell r="E11">
            <v>10203.799999999999</v>
          </cell>
          <cell r="F11">
            <v>17798.96</v>
          </cell>
          <cell r="G11">
            <v>95683.8</v>
          </cell>
          <cell r="H11">
            <v>0</v>
          </cell>
        </row>
        <row r="12">
          <cell r="A12" t="str">
            <v>11901</v>
          </cell>
          <cell r="B12" t="str">
            <v xml:space="preserve">  霍山中药厂</v>
          </cell>
          <cell r="C12">
            <v>1465.4</v>
          </cell>
          <cell r="D12">
            <v>0</v>
          </cell>
          <cell r="E12">
            <v>0</v>
          </cell>
          <cell r="F12">
            <v>0</v>
          </cell>
          <cell r="G12">
            <v>1465.4</v>
          </cell>
          <cell r="H12">
            <v>0</v>
          </cell>
        </row>
        <row r="13">
          <cell r="A13" t="str">
            <v>11902</v>
          </cell>
          <cell r="B13" t="str">
            <v xml:space="preserve">  化机厂</v>
          </cell>
          <cell r="C13">
            <v>120</v>
          </cell>
          <cell r="D13">
            <v>0</v>
          </cell>
          <cell r="E13">
            <v>0</v>
          </cell>
          <cell r="F13">
            <v>0</v>
          </cell>
          <cell r="G13">
            <v>120</v>
          </cell>
          <cell r="H13">
            <v>0</v>
          </cell>
        </row>
        <row r="14">
          <cell r="A14" t="str">
            <v>11903</v>
          </cell>
          <cell r="B14" t="str">
            <v xml:space="preserve">  孙礼林</v>
          </cell>
          <cell r="C14">
            <v>900</v>
          </cell>
          <cell r="D14">
            <v>0</v>
          </cell>
          <cell r="E14">
            <v>0</v>
          </cell>
          <cell r="F14">
            <v>0</v>
          </cell>
          <cell r="G14">
            <v>900</v>
          </cell>
          <cell r="H14">
            <v>0</v>
          </cell>
        </row>
        <row r="15">
          <cell r="A15" t="str">
            <v>11904</v>
          </cell>
          <cell r="B15" t="str">
            <v xml:space="preserve">  李国洋</v>
          </cell>
          <cell r="C15">
            <v>1465</v>
          </cell>
          <cell r="D15">
            <v>0</v>
          </cell>
          <cell r="E15">
            <v>0</v>
          </cell>
          <cell r="F15">
            <v>0</v>
          </cell>
          <cell r="G15">
            <v>1465</v>
          </cell>
          <cell r="H15">
            <v>0</v>
          </cell>
        </row>
        <row r="16">
          <cell r="A16" t="str">
            <v>11905</v>
          </cell>
          <cell r="B16" t="str">
            <v xml:space="preserve">  合肥化工厂</v>
          </cell>
          <cell r="C16">
            <v>2148.5</v>
          </cell>
          <cell r="D16">
            <v>0</v>
          </cell>
          <cell r="E16">
            <v>0</v>
          </cell>
          <cell r="F16">
            <v>0</v>
          </cell>
          <cell r="G16">
            <v>2148.5</v>
          </cell>
          <cell r="H16">
            <v>0</v>
          </cell>
        </row>
        <row r="17">
          <cell r="A17" t="str">
            <v>11906</v>
          </cell>
          <cell r="B17" t="str">
            <v xml:space="preserve">  合肥中药厂</v>
          </cell>
          <cell r="C17">
            <v>25850.68</v>
          </cell>
          <cell r="D17">
            <v>0</v>
          </cell>
          <cell r="E17">
            <v>0</v>
          </cell>
          <cell r="F17">
            <v>0</v>
          </cell>
          <cell r="G17">
            <v>25850.68</v>
          </cell>
          <cell r="H17">
            <v>0</v>
          </cell>
        </row>
        <row r="18">
          <cell r="A18" t="str">
            <v>11907</v>
          </cell>
          <cell r="B18" t="str">
            <v xml:space="preserve">  省科技情报研究开发中心</v>
          </cell>
          <cell r="C18">
            <v>680</v>
          </cell>
          <cell r="D18">
            <v>0</v>
          </cell>
          <cell r="E18">
            <v>0</v>
          </cell>
          <cell r="F18">
            <v>0</v>
          </cell>
          <cell r="G18">
            <v>680</v>
          </cell>
          <cell r="H18">
            <v>0</v>
          </cell>
        </row>
        <row r="19">
          <cell r="A19" t="str">
            <v>11908</v>
          </cell>
          <cell r="B19" t="str">
            <v xml:space="preserve">  合肥迪尔医药有限公司</v>
          </cell>
          <cell r="C19">
            <v>4402</v>
          </cell>
          <cell r="D19">
            <v>0</v>
          </cell>
          <cell r="E19">
            <v>0</v>
          </cell>
          <cell r="F19">
            <v>2943.36</v>
          </cell>
          <cell r="G19">
            <v>1458.64</v>
          </cell>
          <cell r="H19">
            <v>0</v>
          </cell>
        </row>
        <row r="20">
          <cell r="A20" t="str">
            <v>11909</v>
          </cell>
          <cell r="B20" t="str">
            <v xml:space="preserve">  苏州三印华达供销公司</v>
          </cell>
          <cell r="C20">
            <v>3000</v>
          </cell>
          <cell r="D20">
            <v>0</v>
          </cell>
          <cell r="E20">
            <v>0</v>
          </cell>
          <cell r="F20">
            <v>0</v>
          </cell>
          <cell r="G20">
            <v>3000</v>
          </cell>
          <cell r="H20">
            <v>0</v>
          </cell>
        </row>
        <row r="21">
          <cell r="A21" t="str">
            <v>11910</v>
          </cell>
          <cell r="B21" t="str">
            <v xml:space="preserve">  长途台</v>
          </cell>
          <cell r="C21">
            <v>300</v>
          </cell>
          <cell r="D21">
            <v>0</v>
          </cell>
          <cell r="E21">
            <v>0</v>
          </cell>
          <cell r="F21">
            <v>0</v>
          </cell>
          <cell r="G21">
            <v>300</v>
          </cell>
          <cell r="H21">
            <v>0</v>
          </cell>
        </row>
        <row r="22">
          <cell r="A22" t="str">
            <v>11911</v>
          </cell>
          <cell r="B22" t="str">
            <v xml:space="preserve">  省粮油进出口公司</v>
          </cell>
          <cell r="C22">
            <v>155</v>
          </cell>
          <cell r="D22">
            <v>0</v>
          </cell>
          <cell r="E22">
            <v>0</v>
          </cell>
          <cell r="F22">
            <v>0</v>
          </cell>
          <cell r="G22">
            <v>155</v>
          </cell>
          <cell r="H22">
            <v>0</v>
          </cell>
        </row>
        <row r="23">
          <cell r="A23" t="str">
            <v>11912</v>
          </cell>
          <cell r="B23" t="str">
            <v xml:space="preserve">  省医药保健进出口公司</v>
          </cell>
          <cell r="C23">
            <v>3250</v>
          </cell>
          <cell r="D23">
            <v>0</v>
          </cell>
          <cell r="E23">
            <v>0</v>
          </cell>
          <cell r="F23">
            <v>0</v>
          </cell>
          <cell r="G23">
            <v>3250</v>
          </cell>
          <cell r="H23">
            <v>0</v>
          </cell>
        </row>
        <row r="24">
          <cell r="A24" t="str">
            <v>11914</v>
          </cell>
          <cell r="B24" t="str">
            <v xml:space="preserve">  王永来</v>
          </cell>
          <cell r="C24">
            <v>534.1</v>
          </cell>
          <cell r="D24">
            <v>0</v>
          </cell>
          <cell r="E24">
            <v>0</v>
          </cell>
          <cell r="F24">
            <v>0</v>
          </cell>
          <cell r="G24">
            <v>534.1</v>
          </cell>
          <cell r="H24">
            <v>0</v>
          </cell>
        </row>
        <row r="25">
          <cell r="A25" t="str">
            <v>11915</v>
          </cell>
          <cell r="B25" t="str">
            <v xml:space="preserve">  安庆石化晴纶厂</v>
          </cell>
          <cell r="C25">
            <v>20284</v>
          </cell>
          <cell r="D25">
            <v>0</v>
          </cell>
          <cell r="E25">
            <v>0</v>
          </cell>
          <cell r="F25">
            <v>0</v>
          </cell>
          <cell r="G25">
            <v>20284</v>
          </cell>
          <cell r="H25">
            <v>0</v>
          </cell>
        </row>
        <row r="26">
          <cell r="A26" t="str">
            <v>11916</v>
          </cell>
          <cell r="B26" t="str">
            <v xml:space="preserve">  安庆第一制药厂</v>
          </cell>
          <cell r="C26">
            <v>3072</v>
          </cell>
          <cell r="D26">
            <v>0</v>
          </cell>
          <cell r="E26">
            <v>0</v>
          </cell>
          <cell r="F26">
            <v>0</v>
          </cell>
          <cell r="G26">
            <v>3072</v>
          </cell>
          <cell r="H26">
            <v>0</v>
          </cell>
        </row>
        <row r="27">
          <cell r="A27" t="str">
            <v>11917</v>
          </cell>
          <cell r="B27" t="str">
            <v xml:space="preserve">  安徽中键塑胶制品公司(蚌埠中键公司)</v>
          </cell>
          <cell r="C27">
            <v>45344.959999999999</v>
          </cell>
          <cell r="D27">
            <v>0</v>
          </cell>
          <cell r="E27">
            <v>0</v>
          </cell>
          <cell r="F27">
            <v>0</v>
          </cell>
          <cell r="G27">
            <v>45344.959999999999</v>
          </cell>
          <cell r="H27">
            <v>0</v>
          </cell>
        </row>
        <row r="28">
          <cell r="A28" t="str">
            <v>11919</v>
          </cell>
          <cell r="B28" t="str">
            <v xml:space="preserve">  石狮办事处</v>
          </cell>
          <cell r="C28">
            <v>1000</v>
          </cell>
          <cell r="D28">
            <v>0</v>
          </cell>
          <cell r="E28">
            <v>0</v>
          </cell>
          <cell r="F28">
            <v>0</v>
          </cell>
          <cell r="G28">
            <v>1000</v>
          </cell>
          <cell r="H28">
            <v>0</v>
          </cell>
        </row>
        <row r="29">
          <cell r="A29" t="str">
            <v>11920</v>
          </cell>
          <cell r="B29" t="str">
            <v xml:space="preserve">  上海崇明县人民法院</v>
          </cell>
          <cell r="C29">
            <v>100</v>
          </cell>
          <cell r="D29">
            <v>0</v>
          </cell>
          <cell r="E29">
            <v>0</v>
          </cell>
          <cell r="F29">
            <v>0</v>
          </cell>
          <cell r="G29">
            <v>100</v>
          </cell>
          <cell r="H29">
            <v>0</v>
          </cell>
        </row>
        <row r="30">
          <cell r="A30" t="str">
            <v>11922</v>
          </cell>
          <cell r="B30" t="str">
            <v xml:space="preserve">  石台药厂</v>
          </cell>
          <cell r="C30">
            <v>3548.4</v>
          </cell>
          <cell r="D30">
            <v>0</v>
          </cell>
          <cell r="E30">
            <v>0</v>
          </cell>
          <cell r="F30">
            <v>0</v>
          </cell>
          <cell r="G30">
            <v>3548.4</v>
          </cell>
          <cell r="H30">
            <v>0</v>
          </cell>
        </row>
        <row r="31">
          <cell r="A31" t="str">
            <v>11924</v>
          </cell>
          <cell r="B31" t="str">
            <v xml:space="preserve">  科技企业杂志社广告部</v>
          </cell>
          <cell r="C31">
            <v>2000</v>
          </cell>
          <cell r="D31">
            <v>0</v>
          </cell>
          <cell r="E31">
            <v>0</v>
          </cell>
          <cell r="F31">
            <v>0</v>
          </cell>
          <cell r="G31">
            <v>2000</v>
          </cell>
          <cell r="H31">
            <v>0</v>
          </cell>
        </row>
        <row r="32">
          <cell r="A32" t="str">
            <v>11926</v>
          </cell>
          <cell r="B32" t="str">
            <v xml:space="preserve">  安徽水产公司淮南公司</v>
          </cell>
          <cell r="C32">
            <v>13627</v>
          </cell>
          <cell r="D32">
            <v>0</v>
          </cell>
          <cell r="E32">
            <v>0</v>
          </cell>
          <cell r="F32">
            <v>0</v>
          </cell>
          <cell r="G32">
            <v>13627</v>
          </cell>
          <cell r="H32">
            <v>0</v>
          </cell>
        </row>
        <row r="33">
          <cell r="A33" t="str">
            <v>11929</v>
          </cell>
          <cell r="B33" t="str">
            <v xml:space="preserve">  合肥神鹿药业公司(神鹿双鹤)</v>
          </cell>
          <cell r="C33">
            <v>0</v>
          </cell>
          <cell r="D33">
            <v>9108</v>
          </cell>
          <cell r="E33">
            <v>0</v>
          </cell>
          <cell r="F33">
            <v>0</v>
          </cell>
          <cell r="G33">
            <v>0</v>
          </cell>
          <cell r="H33">
            <v>9108</v>
          </cell>
        </row>
        <row r="34">
          <cell r="A34" t="str">
            <v>11930</v>
          </cell>
          <cell r="B34" t="str">
            <v xml:space="preserve">  金陵药业股份有限公司合肥利民制药厂</v>
          </cell>
          <cell r="C34">
            <v>0</v>
          </cell>
          <cell r="D34">
            <v>0</v>
          </cell>
          <cell r="E34">
            <v>2345</v>
          </cell>
          <cell r="F34">
            <v>0</v>
          </cell>
          <cell r="G34">
            <v>2345</v>
          </cell>
          <cell r="H34">
            <v>0</v>
          </cell>
        </row>
        <row r="35">
          <cell r="A35" t="str">
            <v>11942</v>
          </cell>
          <cell r="B35" t="str">
            <v xml:space="preserve">  安医大</v>
          </cell>
          <cell r="C35">
            <v>290</v>
          </cell>
          <cell r="D35">
            <v>0</v>
          </cell>
          <cell r="E35">
            <v>270</v>
          </cell>
          <cell r="F35">
            <v>0</v>
          </cell>
          <cell r="G35">
            <v>560</v>
          </cell>
          <cell r="H35">
            <v>0</v>
          </cell>
        </row>
        <row r="36">
          <cell r="A36" t="str">
            <v>11944</v>
          </cell>
          <cell r="B36" t="str">
            <v xml:space="preserve">  合肥哈慈药业有限公司</v>
          </cell>
          <cell r="C36">
            <v>0</v>
          </cell>
          <cell r="D36">
            <v>1412.28</v>
          </cell>
          <cell r="E36">
            <v>0</v>
          </cell>
          <cell r="F36">
            <v>422.4</v>
          </cell>
          <cell r="G36">
            <v>0</v>
          </cell>
          <cell r="H36">
            <v>1834.68</v>
          </cell>
        </row>
        <row r="37">
          <cell r="A37" t="str">
            <v>11951</v>
          </cell>
          <cell r="B37" t="str">
            <v xml:space="preserve">  宏成水产公司</v>
          </cell>
          <cell r="C37">
            <v>0</v>
          </cell>
          <cell r="D37">
            <v>58630</v>
          </cell>
          <cell r="E37">
            <v>0</v>
          </cell>
          <cell r="F37">
            <v>0</v>
          </cell>
          <cell r="G37">
            <v>0</v>
          </cell>
          <cell r="H37">
            <v>58630</v>
          </cell>
        </row>
        <row r="38">
          <cell r="A38" t="str">
            <v>11952</v>
          </cell>
          <cell r="B38" t="str">
            <v xml:space="preserve">  北京陆桥技术有限公司</v>
          </cell>
          <cell r="C38">
            <v>418</v>
          </cell>
          <cell r="D38">
            <v>0</v>
          </cell>
          <cell r="E38">
            <v>0</v>
          </cell>
          <cell r="F38">
            <v>0</v>
          </cell>
          <cell r="G38">
            <v>418</v>
          </cell>
          <cell r="H38">
            <v>0</v>
          </cell>
        </row>
        <row r="39">
          <cell r="A39" t="str">
            <v>11953</v>
          </cell>
          <cell r="B39" t="str">
            <v xml:space="preserve">  浙江省海宁人民法院</v>
          </cell>
          <cell r="C39">
            <v>6476</v>
          </cell>
          <cell r="D39">
            <v>0</v>
          </cell>
          <cell r="E39">
            <v>0</v>
          </cell>
          <cell r="F39">
            <v>0</v>
          </cell>
          <cell r="G39">
            <v>6476</v>
          </cell>
          <cell r="H39">
            <v>0</v>
          </cell>
        </row>
        <row r="40">
          <cell r="A40" t="str">
            <v>11956</v>
          </cell>
          <cell r="B40" t="str">
            <v xml:space="preserve">  太和神农药业有限公司</v>
          </cell>
          <cell r="C40">
            <v>0</v>
          </cell>
          <cell r="D40">
            <v>14000</v>
          </cell>
          <cell r="E40">
            <v>0</v>
          </cell>
          <cell r="F40">
            <v>0</v>
          </cell>
          <cell r="G40">
            <v>0</v>
          </cell>
          <cell r="H40">
            <v>14000</v>
          </cell>
        </row>
        <row r="41">
          <cell r="A41" t="str">
            <v>11967</v>
          </cell>
          <cell r="B41" t="str">
            <v xml:space="preserve">  合肥顶绿食品公司</v>
          </cell>
          <cell r="C41">
            <v>10395.200000000001</v>
          </cell>
          <cell r="D41">
            <v>0</v>
          </cell>
          <cell r="E41">
            <v>7588.8</v>
          </cell>
          <cell r="F41">
            <v>10395.200000000001</v>
          </cell>
          <cell r="G41">
            <v>7588.8</v>
          </cell>
          <cell r="H41">
            <v>0</v>
          </cell>
        </row>
        <row r="42">
          <cell r="A42" t="str">
            <v>11968</v>
          </cell>
          <cell r="B42" t="str">
            <v xml:space="preserve">  合肥丰力绿色食品有限公司</v>
          </cell>
          <cell r="C42">
            <v>32084</v>
          </cell>
          <cell r="D42">
            <v>0</v>
          </cell>
          <cell r="E42">
            <v>0</v>
          </cell>
          <cell r="F42">
            <v>0</v>
          </cell>
          <cell r="G42">
            <v>32084</v>
          </cell>
          <cell r="H42">
            <v>0</v>
          </cell>
        </row>
        <row r="43">
          <cell r="A43" t="str">
            <v>11971</v>
          </cell>
          <cell r="B43" t="str">
            <v xml:space="preserve">  盐城水产公司</v>
          </cell>
          <cell r="C43">
            <v>3519</v>
          </cell>
          <cell r="D43">
            <v>0</v>
          </cell>
          <cell r="E43">
            <v>0</v>
          </cell>
          <cell r="F43">
            <v>3519</v>
          </cell>
          <cell r="G43">
            <v>0</v>
          </cell>
          <cell r="H43">
            <v>0</v>
          </cell>
        </row>
        <row r="44">
          <cell r="A44" t="str">
            <v>11972</v>
          </cell>
          <cell r="B44" t="str">
            <v xml:space="preserve">  合肥神鹿集团中药二厂</v>
          </cell>
          <cell r="C44">
            <v>0</v>
          </cell>
          <cell r="D44">
            <v>0</v>
          </cell>
          <cell r="E44">
            <v>0</v>
          </cell>
          <cell r="F44">
            <v>519</v>
          </cell>
          <cell r="G44">
            <v>0</v>
          </cell>
          <cell r="H44">
            <v>519</v>
          </cell>
        </row>
        <row r="45">
          <cell r="A45" t="str">
            <v>123</v>
          </cell>
          <cell r="B45" t="str">
            <v>原材料</v>
          </cell>
          <cell r="C45">
            <v>626302</v>
          </cell>
          <cell r="D45">
            <v>0</v>
          </cell>
          <cell r="E45">
            <v>564233.78</v>
          </cell>
          <cell r="F45">
            <v>214116.52</v>
          </cell>
          <cell r="G45">
            <v>976419.26</v>
          </cell>
          <cell r="H45">
            <v>0</v>
          </cell>
        </row>
        <row r="46">
          <cell r="A46" t="str">
            <v>12301</v>
          </cell>
          <cell r="B46" t="str">
            <v xml:space="preserve">  丙烯腈</v>
          </cell>
          <cell r="C46">
            <v>106641.66</v>
          </cell>
          <cell r="D46">
            <v>0</v>
          </cell>
          <cell r="E46">
            <v>49887.18</v>
          </cell>
          <cell r="F46">
            <v>25555.3</v>
          </cell>
          <cell r="G46">
            <v>130973.54</v>
          </cell>
          <cell r="H46">
            <v>0</v>
          </cell>
        </row>
        <row r="47">
          <cell r="A47" t="str">
            <v>12302</v>
          </cell>
          <cell r="B47" t="str">
            <v xml:space="preserve">  羟胺</v>
          </cell>
          <cell r="C47">
            <v>12296.86</v>
          </cell>
          <cell r="D47">
            <v>0</v>
          </cell>
          <cell r="E47">
            <v>19230.77</v>
          </cell>
          <cell r="F47">
            <v>7692</v>
          </cell>
          <cell r="G47">
            <v>23835.63</v>
          </cell>
          <cell r="H47">
            <v>0</v>
          </cell>
        </row>
        <row r="48">
          <cell r="A48" t="str">
            <v>12303</v>
          </cell>
          <cell r="B48" t="str">
            <v xml:space="preserve">  塑料袋</v>
          </cell>
          <cell r="C48">
            <v>0</v>
          </cell>
          <cell r="D48">
            <v>8957.2800000000007</v>
          </cell>
          <cell r="E48">
            <v>6211.11</v>
          </cell>
          <cell r="F48">
            <v>2159.1</v>
          </cell>
          <cell r="G48">
            <v>0</v>
          </cell>
          <cell r="H48">
            <v>4905.2700000000004</v>
          </cell>
        </row>
        <row r="49">
          <cell r="A49" t="str">
            <v>12304</v>
          </cell>
          <cell r="B49" t="str">
            <v xml:space="preserve">  平平加</v>
          </cell>
          <cell r="C49">
            <v>0</v>
          </cell>
          <cell r="D49">
            <v>7054.84</v>
          </cell>
          <cell r="E49">
            <v>49717.96</v>
          </cell>
          <cell r="F49">
            <v>18530</v>
          </cell>
          <cell r="G49">
            <v>24133.119999999999</v>
          </cell>
          <cell r="H49">
            <v>0</v>
          </cell>
        </row>
        <row r="50">
          <cell r="A50" t="str">
            <v>12305</v>
          </cell>
          <cell r="B50" t="str">
            <v xml:space="preserve">  丁酯</v>
          </cell>
          <cell r="C50">
            <v>0</v>
          </cell>
          <cell r="D50">
            <v>54058.19</v>
          </cell>
          <cell r="E50">
            <v>246000.01</v>
          </cell>
          <cell r="F50">
            <v>130240.92</v>
          </cell>
          <cell r="G50">
            <v>61700.9</v>
          </cell>
          <cell r="H50">
            <v>0</v>
          </cell>
        </row>
        <row r="51">
          <cell r="A51" t="str">
            <v>12308</v>
          </cell>
          <cell r="B51" t="str">
            <v xml:space="preserve">  氨水</v>
          </cell>
          <cell r="C51">
            <v>0</v>
          </cell>
          <cell r="D51">
            <v>5218.13</v>
          </cell>
          <cell r="E51">
            <v>0</v>
          </cell>
          <cell r="F51">
            <v>909.6</v>
          </cell>
          <cell r="G51">
            <v>0</v>
          </cell>
          <cell r="H51">
            <v>6127.73</v>
          </cell>
        </row>
        <row r="52">
          <cell r="A52" t="str">
            <v>12309</v>
          </cell>
          <cell r="B52" t="str">
            <v xml:space="preserve">  丙烯酸</v>
          </cell>
          <cell r="C52">
            <v>0</v>
          </cell>
          <cell r="D52">
            <v>46355.55</v>
          </cell>
          <cell r="E52">
            <v>83077.95</v>
          </cell>
          <cell r="F52">
            <v>21744</v>
          </cell>
          <cell r="G52">
            <v>14978.4</v>
          </cell>
          <cell r="H52">
            <v>0</v>
          </cell>
        </row>
        <row r="53">
          <cell r="A53" t="str">
            <v>12310</v>
          </cell>
          <cell r="B53" t="str">
            <v xml:space="preserve">  OP</v>
          </cell>
          <cell r="C53">
            <v>11176.13</v>
          </cell>
          <cell r="D53">
            <v>0</v>
          </cell>
          <cell r="E53">
            <v>0</v>
          </cell>
          <cell r="F53">
            <v>1624</v>
          </cell>
          <cell r="G53">
            <v>9552.1299999999992</v>
          </cell>
          <cell r="H53">
            <v>0</v>
          </cell>
        </row>
        <row r="54">
          <cell r="A54" t="str">
            <v>12311</v>
          </cell>
          <cell r="B54" t="str">
            <v xml:space="preserve">  司本-80</v>
          </cell>
          <cell r="C54">
            <v>11100.68</v>
          </cell>
          <cell r="D54">
            <v>0</v>
          </cell>
          <cell r="E54">
            <v>0</v>
          </cell>
          <cell r="F54">
            <v>598.5</v>
          </cell>
          <cell r="G54">
            <v>10502.18</v>
          </cell>
          <cell r="H54">
            <v>0</v>
          </cell>
        </row>
        <row r="55">
          <cell r="A55" t="str">
            <v>12312</v>
          </cell>
          <cell r="B55" t="str">
            <v xml:space="preserve">  汉衫</v>
          </cell>
          <cell r="C55">
            <v>6000</v>
          </cell>
          <cell r="D55">
            <v>0</v>
          </cell>
          <cell r="E55">
            <v>0</v>
          </cell>
          <cell r="F55">
            <v>0</v>
          </cell>
          <cell r="G55">
            <v>6000</v>
          </cell>
          <cell r="H55">
            <v>0</v>
          </cell>
        </row>
        <row r="56">
          <cell r="A56" t="str">
            <v>12313</v>
          </cell>
          <cell r="B56" t="str">
            <v xml:space="preserve">  机油</v>
          </cell>
          <cell r="C56">
            <v>4715.0600000000004</v>
          </cell>
          <cell r="D56">
            <v>0</v>
          </cell>
          <cell r="E56">
            <v>0</v>
          </cell>
          <cell r="F56">
            <v>530.4</v>
          </cell>
          <cell r="G56">
            <v>4184.66</v>
          </cell>
          <cell r="H56">
            <v>0</v>
          </cell>
        </row>
        <row r="57">
          <cell r="A57" t="str">
            <v>12314</v>
          </cell>
          <cell r="B57" t="str">
            <v xml:space="preserve">  煤油</v>
          </cell>
          <cell r="C57">
            <v>10030.02</v>
          </cell>
          <cell r="D57">
            <v>0</v>
          </cell>
          <cell r="E57">
            <v>5240</v>
          </cell>
          <cell r="F57">
            <v>3763.2</v>
          </cell>
          <cell r="G57">
            <v>11506.82</v>
          </cell>
          <cell r="H57">
            <v>0</v>
          </cell>
        </row>
        <row r="58">
          <cell r="A58" t="str">
            <v>12315</v>
          </cell>
          <cell r="B58" t="str">
            <v xml:space="preserve">  片碱（烧碱）</v>
          </cell>
          <cell r="C58">
            <v>0</v>
          </cell>
          <cell r="D58">
            <v>1331.7</v>
          </cell>
          <cell r="E58">
            <v>1709.4</v>
          </cell>
          <cell r="F58">
            <v>427.5</v>
          </cell>
          <cell r="G58">
            <v>0</v>
          </cell>
          <cell r="H58">
            <v>49.8</v>
          </cell>
        </row>
        <row r="59">
          <cell r="A59" t="str">
            <v>12316</v>
          </cell>
          <cell r="B59" t="str">
            <v xml:space="preserve">  试剂</v>
          </cell>
          <cell r="C59">
            <v>0</v>
          </cell>
          <cell r="D59">
            <v>14345</v>
          </cell>
          <cell r="E59">
            <v>0</v>
          </cell>
          <cell r="F59">
            <v>0</v>
          </cell>
          <cell r="G59">
            <v>0</v>
          </cell>
          <cell r="H59">
            <v>14345</v>
          </cell>
        </row>
        <row r="60">
          <cell r="A60" t="str">
            <v>12317</v>
          </cell>
          <cell r="B60" t="str">
            <v xml:space="preserve">  色拉油</v>
          </cell>
          <cell r="C60">
            <v>0</v>
          </cell>
          <cell r="D60">
            <v>3772.7</v>
          </cell>
          <cell r="E60">
            <v>0</v>
          </cell>
          <cell r="F60">
            <v>0</v>
          </cell>
          <cell r="G60">
            <v>0</v>
          </cell>
          <cell r="H60">
            <v>3772.7</v>
          </cell>
        </row>
        <row r="61">
          <cell r="A61" t="str">
            <v>12318</v>
          </cell>
          <cell r="B61" t="str">
            <v xml:space="preserve">  硫酸</v>
          </cell>
          <cell r="C61">
            <v>0</v>
          </cell>
          <cell r="D61">
            <v>74.260000000000005</v>
          </cell>
          <cell r="E61">
            <v>0</v>
          </cell>
          <cell r="F61">
            <v>0</v>
          </cell>
          <cell r="G61">
            <v>0</v>
          </cell>
          <cell r="H61">
            <v>74.260000000000005</v>
          </cell>
        </row>
        <row r="62">
          <cell r="A62" t="str">
            <v>12319</v>
          </cell>
          <cell r="B62" t="str">
            <v xml:space="preserve">  交联剂</v>
          </cell>
          <cell r="C62">
            <v>9000</v>
          </cell>
          <cell r="D62">
            <v>0</v>
          </cell>
          <cell r="E62">
            <v>0</v>
          </cell>
          <cell r="F62">
            <v>0</v>
          </cell>
          <cell r="G62">
            <v>9000</v>
          </cell>
          <cell r="H62">
            <v>0</v>
          </cell>
        </row>
        <row r="63">
          <cell r="A63" t="str">
            <v>12320</v>
          </cell>
          <cell r="B63" t="str">
            <v xml:space="preserve">  丙烯酰胺</v>
          </cell>
          <cell r="C63">
            <v>754.27</v>
          </cell>
          <cell r="D63">
            <v>0</v>
          </cell>
          <cell r="E63">
            <v>0</v>
          </cell>
          <cell r="F63">
            <v>0</v>
          </cell>
          <cell r="G63">
            <v>754.27</v>
          </cell>
          <cell r="H63">
            <v>0</v>
          </cell>
        </row>
        <row r="64">
          <cell r="A64" t="str">
            <v>12321</v>
          </cell>
          <cell r="B64" t="str">
            <v xml:space="preserve">  苯乙烯</v>
          </cell>
          <cell r="C64">
            <v>4615.38</v>
          </cell>
          <cell r="D64">
            <v>0</v>
          </cell>
          <cell r="E64">
            <v>0</v>
          </cell>
          <cell r="F64">
            <v>0</v>
          </cell>
          <cell r="G64">
            <v>4615.38</v>
          </cell>
          <cell r="H64">
            <v>0</v>
          </cell>
        </row>
        <row r="65">
          <cell r="A65" t="str">
            <v>12322</v>
          </cell>
          <cell r="B65" t="str">
            <v xml:space="preserve">  丙烯酸甲脂</v>
          </cell>
          <cell r="C65">
            <v>1307.69</v>
          </cell>
          <cell r="D65">
            <v>0</v>
          </cell>
          <cell r="E65">
            <v>0</v>
          </cell>
          <cell r="F65">
            <v>0</v>
          </cell>
          <cell r="G65">
            <v>1307.69</v>
          </cell>
          <cell r="H65">
            <v>0</v>
          </cell>
        </row>
        <row r="66">
          <cell r="A66" t="str">
            <v>12323</v>
          </cell>
          <cell r="B66" t="str">
            <v xml:space="preserve">  抵帐物品</v>
          </cell>
          <cell r="C66">
            <v>34357.01</v>
          </cell>
          <cell r="D66">
            <v>0</v>
          </cell>
          <cell r="E66">
            <v>0</v>
          </cell>
          <cell r="F66">
            <v>0</v>
          </cell>
          <cell r="G66">
            <v>34357.01</v>
          </cell>
          <cell r="H66">
            <v>0</v>
          </cell>
        </row>
        <row r="67">
          <cell r="A67" t="str">
            <v>12324</v>
          </cell>
          <cell r="B67" t="str">
            <v xml:space="preserve">  原材料</v>
          </cell>
          <cell r="C67">
            <v>0</v>
          </cell>
          <cell r="D67">
            <v>60897.91</v>
          </cell>
          <cell r="E67">
            <v>0</v>
          </cell>
          <cell r="F67">
            <v>0</v>
          </cell>
          <cell r="G67">
            <v>0</v>
          </cell>
          <cell r="H67">
            <v>60897.91</v>
          </cell>
        </row>
        <row r="68">
          <cell r="A68" t="str">
            <v>12326</v>
          </cell>
          <cell r="B68" t="str">
            <v xml:space="preserve">  被套</v>
          </cell>
          <cell r="C68">
            <v>0</v>
          </cell>
          <cell r="D68">
            <v>53616.03</v>
          </cell>
          <cell r="E68">
            <v>0</v>
          </cell>
          <cell r="F68">
            <v>0</v>
          </cell>
          <cell r="G68">
            <v>0</v>
          </cell>
          <cell r="H68">
            <v>53616.03</v>
          </cell>
        </row>
        <row r="69">
          <cell r="A69" t="str">
            <v>12327</v>
          </cell>
          <cell r="B69" t="str">
            <v xml:space="preserve">  T/C三件套、四件套</v>
          </cell>
          <cell r="C69">
            <v>55805</v>
          </cell>
          <cell r="D69">
            <v>0</v>
          </cell>
          <cell r="E69">
            <v>0</v>
          </cell>
          <cell r="F69">
            <v>0</v>
          </cell>
          <cell r="G69">
            <v>55805</v>
          </cell>
          <cell r="H69">
            <v>0</v>
          </cell>
        </row>
        <row r="70">
          <cell r="A70" t="str">
            <v>12328</v>
          </cell>
          <cell r="B70" t="str">
            <v xml:space="preserve">  磷酸</v>
          </cell>
          <cell r="C70">
            <v>242.75</v>
          </cell>
          <cell r="D70">
            <v>0</v>
          </cell>
          <cell r="E70">
            <v>0</v>
          </cell>
          <cell r="F70">
            <v>0</v>
          </cell>
          <cell r="G70">
            <v>242.75</v>
          </cell>
          <cell r="H70">
            <v>0</v>
          </cell>
        </row>
        <row r="71">
          <cell r="A71" t="str">
            <v>12329</v>
          </cell>
          <cell r="B71" t="str">
            <v xml:space="preserve">  拉舍尔晴纶毯</v>
          </cell>
          <cell r="C71">
            <v>61600</v>
          </cell>
          <cell r="D71">
            <v>0</v>
          </cell>
          <cell r="E71">
            <v>0</v>
          </cell>
          <cell r="F71">
            <v>0</v>
          </cell>
          <cell r="G71">
            <v>61600</v>
          </cell>
          <cell r="H71">
            <v>0</v>
          </cell>
        </row>
        <row r="72">
          <cell r="A72" t="str">
            <v>12330</v>
          </cell>
          <cell r="B72" t="str">
            <v xml:space="preserve">  布:长短袖衬衫</v>
          </cell>
          <cell r="C72">
            <v>12428</v>
          </cell>
          <cell r="D72">
            <v>0</v>
          </cell>
          <cell r="E72">
            <v>0</v>
          </cell>
          <cell r="F72">
            <v>0</v>
          </cell>
          <cell r="G72">
            <v>12428</v>
          </cell>
          <cell r="H72">
            <v>0</v>
          </cell>
        </row>
        <row r="73">
          <cell r="A73" t="str">
            <v>12331</v>
          </cell>
          <cell r="B73" t="str">
            <v xml:space="preserve">  乳化剂</v>
          </cell>
          <cell r="C73">
            <v>363.25</v>
          </cell>
          <cell r="D73">
            <v>0</v>
          </cell>
          <cell r="E73">
            <v>0</v>
          </cell>
          <cell r="F73">
            <v>0</v>
          </cell>
          <cell r="G73">
            <v>363.25</v>
          </cell>
          <cell r="H73">
            <v>0</v>
          </cell>
        </row>
        <row r="74">
          <cell r="A74" t="str">
            <v>12332</v>
          </cell>
          <cell r="B74" t="str">
            <v xml:space="preserve">  油酸</v>
          </cell>
          <cell r="C74">
            <v>713.81</v>
          </cell>
          <cell r="D74">
            <v>0</v>
          </cell>
          <cell r="E74">
            <v>1709.4</v>
          </cell>
          <cell r="F74">
            <v>342</v>
          </cell>
          <cell r="G74">
            <v>2081.21</v>
          </cell>
          <cell r="H74">
            <v>0</v>
          </cell>
        </row>
        <row r="75">
          <cell r="A75" t="str">
            <v>12333</v>
          </cell>
          <cell r="B75" t="str">
            <v xml:space="preserve">  芥酸</v>
          </cell>
          <cell r="C75">
            <v>0.02</v>
          </cell>
          <cell r="D75">
            <v>0</v>
          </cell>
          <cell r="E75">
            <v>0</v>
          </cell>
          <cell r="F75">
            <v>0</v>
          </cell>
          <cell r="G75">
            <v>0.02</v>
          </cell>
          <cell r="H75">
            <v>0</v>
          </cell>
        </row>
        <row r="76">
          <cell r="A76" t="str">
            <v>12334</v>
          </cell>
          <cell r="B76" t="str">
            <v xml:space="preserve">  羊毛被</v>
          </cell>
          <cell r="C76">
            <v>1980</v>
          </cell>
          <cell r="D76">
            <v>0</v>
          </cell>
          <cell r="E76">
            <v>0</v>
          </cell>
          <cell r="F76">
            <v>0</v>
          </cell>
          <cell r="G76">
            <v>1980</v>
          </cell>
          <cell r="H76">
            <v>0</v>
          </cell>
        </row>
        <row r="77">
          <cell r="A77" t="str">
            <v>12336</v>
          </cell>
          <cell r="B77" t="str">
            <v xml:space="preserve">  人棉花布</v>
          </cell>
          <cell r="C77">
            <v>55981.9</v>
          </cell>
          <cell r="D77">
            <v>0</v>
          </cell>
          <cell r="E77">
            <v>0</v>
          </cell>
          <cell r="F77">
            <v>0</v>
          </cell>
          <cell r="G77">
            <v>55981.9</v>
          </cell>
          <cell r="H77">
            <v>0</v>
          </cell>
        </row>
        <row r="78">
          <cell r="A78" t="str">
            <v>12337</v>
          </cell>
          <cell r="B78" t="str">
            <v xml:space="preserve">  漂白直贡缎</v>
          </cell>
          <cell r="C78">
            <v>68376.070000000007</v>
          </cell>
          <cell r="D78">
            <v>0</v>
          </cell>
          <cell r="E78">
            <v>0</v>
          </cell>
          <cell r="F78">
            <v>0</v>
          </cell>
          <cell r="G78">
            <v>68376.070000000007</v>
          </cell>
          <cell r="H78">
            <v>0</v>
          </cell>
        </row>
        <row r="79">
          <cell r="A79" t="str">
            <v>12338</v>
          </cell>
          <cell r="B79" t="str">
            <v xml:space="preserve">  花被套</v>
          </cell>
          <cell r="C79">
            <v>39060</v>
          </cell>
          <cell r="D79">
            <v>0</v>
          </cell>
          <cell r="E79">
            <v>0</v>
          </cell>
          <cell r="F79">
            <v>0</v>
          </cell>
          <cell r="G79">
            <v>39060</v>
          </cell>
          <cell r="H79">
            <v>0</v>
          </cell>
        </row>
        <row r="80">
          <cell r="A80" t="str">
            <v>12339</v>
          </cell>
          <cell r="B80" t="str">
            <v xml:space="preserve">  全棉直贡装饰布</v>
          </cell>
          <cell r="C80">
            <v>34188.03</v>
          </cell>
          <cell r="D80">
            <v>0</v>
          </cell>
          <cell r="E80">
            <v>0</v>
          </cell>
          <cell r="F80">
            <v>0</v>
          </cell>
          <cell r="G80">
            <v>34188.03</v>
          </cell>
          <cell r="H80">
            <v>0</v>
          </cell>
        </row>
        <row r="81">
          <cell r="A81" t="str">
            <v>12340</v>
          </cell>
          <cell r="B81" t="str">
            <v xml:space="preserve">  丝绒花布</v>
          </cell>
          <cell r="C81">
            <v>2720</v>
          </cell>
          <cell r="D81">
            <v>0</v>
          </cell>
          <cell r="E81">
            <v>0</v>
          </cell>
          <cell r="F81">
            <v>0</v>
          </cell>
          <cell r="G81">
            <v>2720</v>
          </cell>
          <cell r="H81">
            <v>0</v>
          </cell>
        </row>
        <row r="82">
          <cell r="A82" t="str">
            <v>12341</v>
          </cell>
          <cell r="B82" t="str">
            <v xml:space="preserve">  针织罗纹内衣</v>
          </cell>
          <cell r="C82">
            <v>8000</v>
          </cell>
          <cell r="D82">
            <v>0</v>
          </cell>
          <cell r="E82">
            <v>0</v>
          </cell>
          <cell r="F82">
            <v>0</v>
          </cell>
          <cell r="G82">
            <v>8000</v>
          </cell>
          <cell r="H82">
            <v>0</v>
          </cell>
        </row>
        <row r="83">
          <cell r="A83" t="str">
            <v>12342</v>
          </cell>
          <cell r="B83" t="str">
            <v xml:space="preserve">  T恤衫</v>
          </cell>
          <cell r="C83">
            <v>36530</v>
          </cell>
          <cell r="D83">
            <v>0</v>
          </cell>
          <cell r="E83">
            <v>0</v>
          </cell>
          <cell r="F83">
            <v>0</v>
          </cell>
          <cell r="G83">
            <v>36530</v>
          </cell>
          <cell r="H83">
            <v>0</v>
          </cell>
        </row>
        <row r="84">
          <cell r="A84" t="str">
            <v>12343</v>
          </cell>
          <cell r="B84" t="str">
            <v xml:space="preserve">  标志服.棉毛套装</v>
          </cell>
          <cell r="C84">
            <v>292000</v>
          </cell>
          <cell r="D84">
            <v>0</v>
          </cell>
          <cell r="E84">
            <v>0</v>
          </cell>
          <cell r="F84">
            <v>0</v>
          </cell>
          <cell r="G84">
            <v>292000</v>
          </cell>
          <cell r="H84">
            <v>0</v>
          </cell>
        </row>
        <row r="85">
          <cell r="A85" t="str">
            <v>12344</v>
          </cell>
          <cell r="B85" t="str">
            <v xml:space="preserve">  衬衫</v>
          </cell>
          <cell r="C85">
            <v>0</v>
          </cell>
          <cell r="D85">
            <v>0</v>
          </cell>
          <cell r="E85">
            <v>11000</v>
          </cell>
          <cell r="F85">
            <v>0</v>
          </cell>
          <cell r="G85">
            <v>11000</v>
          </cell>
          <cell r="H85">
            <v>0</v>
          </cell>
        </row>
        <row r="86">
          <cell r="A86" t="str">
            <v>12345</v>
          </cell>
          <cell r="B86" t="str">
            <v xml:space="preserve">  麻纱布</v>
          </cell>
          <cell r="C86">
            <v>0</v>
          </cell>
          <cell r="D86">
            <v>0</v>
          </cell>
          <cell r="E86">
            <v>90450</v>
          </cell>
          <cell r="F86">
            <v>0</v>
          </cell>
          <cell r="G86">
            <v>90450</v>
          </cell>
          <cell r="H86">
            <v>0</v>
          </cell>
        </row>
        <row r="87">
          <cell r="A87" t="str">
            <v>128</v>
          </cell>
          <cell r="B87" t="str">
            <v>包装物</v>
          </cell>
          <cell r="C87">
            <v>65295.41</v>
          </cell>
          <cell r="D87">
            <v>0</v>
          </cell>
          <cell r="E87">
            <v>0</v>
          </cell>
          <cell r="F87">
            <v>0</v>
          </cell>
          <cell r="G87">
            <v>65295.41</v>
          </cell>
          <cell r="H87">
            <v>0</v>
          </cell>
        </row>
        <row r="88">
          <cell r="A88" t="str">
            <v>12801</v>
          </cell>
          <cell r="B88" t="str">
            <v xml:space="preserve">  塑料桶</v>
          </cell>
          <cell r="C88">
            <v>65295.41</v>
          </cell>
          <cell r="D88">
            <v>0</v>
          </cell>
          <cell r="E88">
            <v>0</v>
          </cell>
          <cell r="F88">
            <v>0</v>
          </cell>
          <cell r="G88">
            <v>65295.41</v>
          </cell>
          <cell r="H88">
            <v>0</v>
          </cell>
        </row>
        <row r="89">
          <cell r="A89" t="str">
            <v>137</v>
          </cell>
          <cell r="B89" t="str">
            <v>产成品</v>
          </cell>
          <cell r="C89">
            <v>366352.17</v>
          </cell>
          <cell r="D89">
            <v>0</v>
          </cell>
          <cell r="E89">
            <v>341124.18</v>
          </cell>
          <cell r="F89">
            <v>119019.69</v>
          </cell>
          <cell r="G89">
            <v>588456.66</v>
          </cell>
          <cell r="H89">
            <v>0</v>
          </cell>
        </row>
        <row r="90">
          <cell r="A90" t="str">
            <v>13701</v>
          </cell>
          <cell r="B90" t="str">
            <v xml:space="preserve">  低温</v>
          </cell>
          <cell r="C90">
            <v>33338.83</v>
          </cell>
          <cell r="D90">
            <v>0</v>
          </cell>
          <cell r="E90">
            <v>175336.97</v>
          </cell>
          <cell r="F90">
            <v>8936.99</v>
          </cell>
          <cell r="G90">
            <v>199738.81</v>
          </cell>
          <cell r="H90">
            <v>0</v>
          </cell>
        </row>
        <row r="91">
          <cell r="A91" t="str">
            <v>13702</v>
          </cell>
          <cell r="B91" t="str">
            <v xml:space="preserve">  中温</v>
          </cell>
          <cell r="C91">
            <v>125531.22</v>
          </cell>
          <cell r="D91">
            <v>0</v>
          </cell>
          <cell r="E91">
            <v>18539.47</v>
          </cell>
          <cell r="F91">
            <v>25364.55</v>
          </cell>
          <cell r="G91">
            <v>118706.14</v>
          </cell>
          <cell r="H91">
            <v>0</v>
          </cell>
        </row>
        <row r="92">
          <cell r="A92" t="str">
            <v>13703</v>
          </cell>
          <cell r="B92" t="str">
            <v xml:space="preserve">  高温</v>
          </cell>
          <cell r="C92">
            <v>159175.47</v>
          </cell>
          <cell r="D92">
            <v>0</v>
          </cell>
          <cell r="E92">
            <v>117823.66</v>
          </cell>
          <cell r="F92">
            <v>65447.96</v>
          </cell>
          <cell r="G92">
            <v>211551.17</v>
          </cell>
          <cell r="H92">
            <v>0</v>
          </cell>
        </row>
        <row r="93">
          <cell r="A93" t="str">
            <v>13704</v>
          </cell>
          <cell r="B93" t="str">
            <v xml:space="preserve">  增稠剂</v>
          </cell>
          <cell r="C93">
            <v>4626.05</v>
          </cell>
          <cell r="D93">
            <v>0</v>
          </cell>
          <cell r="E93">
            <v>14324.86</v>
          </cell>
          <cell r="F93">
            <v>517.71</v>
          </cell>
          <cell r="G93">
            <v>18433.2</v>
          </cell>
          <cell r="H93">
            <v>0</v>
          </cell>
        </row>
        <row r="94">
          <cell r="A94" t="str">
            <v>13705</v>
          </cell>
          <cell r="B94" t="str">
            <v xml:space="preserve">  糊料</v>
          </cell>
          <cell r="C94">
            <v>37407.68</v>
          </cell>
          <cell r="D94">
            <v>0</v>
          </cell>
          <cell r="E94">
            <v>15099.22</v>
          </cell>
          <cell r="F94">
            <v>18752.48</v>
          </cell>
          <cell r="G94">
            <v>33754.42</v>
          </cell>
          <cell r="H94">
            <v>0</v>
          </cell>
        </row>
        <row r="95">
          <cell r="A95" t="str">
            <v>13706</v>
          </cell>
          <cell r="B95" t="str">
            <v xml:space="preserve">  A邦浆</v>
          </cell>
          <cell r="C95">
            <v>6272.92</v>
          </cell>
          <cell r="D95">
            <v>0</v>
          </cell>
          <cell r="E95">
            <v>0</v>
          </cell>
          <cell r="F95">
            <v>0</v>
          </cell>
          <cell r="G95">
            <v>6272.92</v>
          </cell>
          <cell r="H95">
            <v>0</v>
          </cell>
        </row>
        <row r="96">
          <cell r="A96" t="str">
            <v>161</v>
          </cell>
          <cell r="B96" t="str">
            <v>固定资产</v>
          </cell>
          <cell r="C96">
            <v>9160196.1500000004</v>
          </cell>
          <cell r="D96">
            <v>0</v>
          </cell>
          <cell r="E96">
            <v>0</v>
          </cell>
          <cell r="F96">
            <v>0</v>
          </cell>
          <cell r="G96">
            <v>9160196.1500000004</v>
          </cell>
          <cell r="H96">
            <v>0</v>
          </cell>
        </row>
        <row r="97">
          <cell r="A97" t="str">
            <v>165</v>
          </cell>
          <cell r="B97" t="str">
            <v>累计折旧</v>
          </cell>
          <cell r="C97">
            <v>0</v>
          </cell>
          <cell r="D97">
            <v>2755707.49</v>
          </cell>
          <cell r="E97">
            <v>0</v>
          </cell>
          <cell r="F97">
            <v>46546.25</v>
          </cell>
          <cell r="G97">
            <v>0</v>
          </cell>
          <cell r="H97">
            <v>2802253.74</v>
          </cell>
        </row>
        <row r="98">
          <cell r="A98" t="str">
            <v>191</v>
          </cell>
          <cell r="B98" t="str">
            <v>待处理财产损益</v>
          </cell>
          <cell r="C98">
            <v>0</v>
          </cell>
          <cell r="D98">
            <v>55662.79</v>
          </cell>
          <cell r="E98">
            <v>0</v>
          </cell>
          <cell r="F98">
            <v>0</v>
          </cell>
          <cell r="G98">
            <v>0</v>
          </cell>
          <cell r="H98">
            <v>55662.79</v>
          </cell>
        </row>
        <row r="99">
          <cell r="A99" t="str">
            <v>19101</v>
          </cell>
          <cell r="B99" t="str">
            <v xml:space="preserve">  待处理流动资产损益（净损失）</v>
          </cell>
          <cell r="C99">
            <v>0</v>
          </cell>
          <cell r="D99">
            <v>55662.79</v>
          </cell>
          <cell r="E99">
            <v>0</v>
          </cell>
          <cell r="F99">
            <v>0</v>
          </cell>
          <cell r="G99">
            <v>0</v>
          </cell>
          <cell r="H99">
            <v>55662.79</v>
          </cell>
        </row>
        <row r="100">
          <cell r="A100" t="str">
            <v>201</v>
          </cell>
          <cell r="B100" t="str">
            <v>短期借款</v>
          </cell>
          <cell r="C100">
            <v>0</v>
          </cell>
          <cell r="D100">
            <v>3880000</v>
          </cell>
          <cell r="E100">
            <v>0</v>
          </cell>
          <cell r="F100">
            <v>0</v>
          </cell>
          <cell r="G100">
            <v>0</v>
          </cell>
          <cell r="H100">
            <v>3880000</v>
          </cell>
        </row>
        <row r="101">
          <cell r="A101" t="str">
            <v>20101</v>
          </cell>
          <cell r="B101" t="str">
            <v xml:space="preserve">  省科委</v>
          </cell>
          <cell r="C101">
            <v>0</v>
          </cell>
          <cell r="D101">
            <v>80000</v>
          </cell>
          <cell r="E101">
            <v>0</v>
          </cell>
          <cell r="F101">
            <v>0</v>
          </cell>
          <cell r="G101">
            <v>0</v>
          </cell>
          <cell r="H101">
            <v>80000</v>
          </cell>
        </row>
        <row r="102">
          <cell r="A102" t="str">
            <v>20102</v>
          </cell>
          <cell r="B102" t="str">
            <v xml:space="preserve">  郊区农行</v>
          </cell>
          <cell r="C102">
            <v>0</v>
          </cell>
          <cell r="D102">
            <v>2800000</v>
          </cell>
          <cell r="E102">
            <v>0</v>
          </cell>
          <cell r="F102">
            <v>0</v>
          </cell>
          <cell r="G102">
            <v>0</v>
          </cell>
          <cell r="H102">
            <v>2800000</v>
          </cell>
        </row>
        <row r="103">
          <cell r="A103" t="str">
            <v>20103</v>
          </cell>
          <cell r="B103" t="str">
            <v xml:space="preserve">  农行常青</v>
          </cell>
          <cell r="C103">
            <v>0</v>
          </cell>
          <cell r="D103">
            <v>1000000</v>
          </cell>
          <cell r="E103">
            <v>0</v>
          </cell>
          <cell r="F103">
            <v>0</v>
          </cell>
          <cell r="G103">
            <v>0</v>
          </cell>
          <cell r="H103">
            <v>1000000</v>
          </cell>
        </row>
        <row r="104">
          <cell r="A104" t="str">
            <v>203</v>
          </cell>
          <cell r="B104" t="str">
            <v>应付帐款</v>
          </cell>
          <cell r="C104">
            <v>0</v>
          </cell>
          <cell r="D104">
            <v>401016.26</v>
          </cell>
          <cell r="E104">
            <v>20240</v>
          </cell>
          <cell r="F104">
            <v>85080</v>
          </cell>
          <cell r="G104">
            <v>0</v>
          </cell>
          <cell r="H104">
            <v>465856.26</v>
          </cell>
        </row>
        <row r="105">
          <cell r="A105" t="str">
            <v>209</v>
          </cell>
          <cell r="B105" t="str">
            <v>其他应付款</v>
          </cell>
          <cell r="C105">
            <v>0</v>
          </cell>
          <cell r="D105">
            <v>452705.17</v>
          </cell>
          <cell r="E105">
            <v>19324</v>
          </cell>
          <cell r="F105">
            <v>24205.29</v>
          </cell>
          <cell r="G105">
            <v>0</v>
          </cell>
          <cell r="H105">
            <v>457586.46</v>
          </cell>
        </row>
        <row r="106">
          <cell r="A106" t="str">
            <v>20901</v>
          </cell>
          <cell r="B106" t="str">
            <v xml:space="preserve">  沙市毛巾厂</v>
          </cell>
          <cell r="C106">
            <v>0</v>
          </cell>
          <cell r="D106">
            <v>8400</v>
          </cell>
          <cell r="E106">
            <v>0</v>
          </cell>
          <cell r="F106">
            <v>0</v>
          </cell>
          <cell r="G106">
            <v>0</v>
          </cell>
          <cell r="H106">
            <v>8400</v>
          </cell>
        </row>
        <row r="107">
          <cell r="A107" t="str">
            <v>20902</v>
          </cell>
          <cell r="B107" t="str">
            <v xml:space="preserve">  铜山县大许民政手帕厂</v>
          </cell>
          <cell r="C107">
            <v>0</v>
          </cell>
          <cell r="D107">
            <v>640</v>
          </cell>
          <cell r="E107">
            <v>0</v>
          </cell>
          <cell r="F107">
            <v>0</v>
          </cell>
          <cell r="G107">
            <v>0</v>
          </cell>
          <cell r="H107">
            <v>640</v>
          </cell>
        </row>
        <row r="108">
          <cell r="A108" t="str">
            <v>20903</v>
          </cell>
          <cell r="B108" t="str">
            <v xml:space="preserve">  淮北印染厂</v>
          </cell>
          <cell r="C108">
            <v>0</v>
          </cell>
          <cell r="D108">
            <v>25710</v>
          </cell>
          <cell r="E108">
            <v>0</v>
          </cell>
          <cell r="F108">
            <v>0</v>
          </cell>
          <cell r="G108">
            <v>0</v>
          </cell>
          <cell r="H108">
            <v>25710</v>
          </cell>
        </row>
        <row r="109">
          <cell r="A109" t="str">
            <v>20904</v>
          </cell>
          <cell r="B109" t="str">
            <v xml:space="preserve">  湖北荆州毛巾厂</v>
          </cell>
          <cell r="C109">
            <v>0</v>
          </cell>
          <cell r="D109">
            <v>2400</v>
          </cell>
          <cell r="E109">
            <v>0</v>
          </cell>
          <cell r="F109">
            <v>0</v>
          </cell>
          <cell r="G109">
            <v>0</v>
          </cell>
          <cell r="H109">
            <v>2400</v>
          </cell>
        </row>
        <row r="110">
          <cell r="A110" t="str">
            <v>20905</v>
          </cell>
          <cell r="B110" t="str">
            <v xml:space="preserve">  合肥毛巾五厂</v>
          </cell>
          <cell r="C110">
            <v>0</v>
          </cell>
          <cell r="D110">
            <v>2200</v>
          </cell>
          <cell r="E110">
            <v>0</v>
          </cell>
          <cell r="F110">
            <v>0</v>
          </cell>
          <cell r="G110">
            <v>0</v>
          </cell>
          <cell r="H110">
            <v>2200</v>
          </cell>
        </row>
        <row r="111">
          <cell r="A111" t="str">
            <v>20906</v>
          </cell>
          <cell r="B111" t="str">
            <v xml:space="preserve">  蚌埠印染厂</v>
          </cell>
          <cell r="C111">
            <v>0</v>
          </cell>
          <cell r="D111">
            <v>2200</v>
          </cell>
          <cell r="E111">
            <v>0</v>
          </cell>
          <cell r="F111">
            <v>0</v>
          </cell>
          <cell r="G111">
            <v>0</v>
          </cell>
          <cell r="H111">
            <v>2200</v>
          </cell>
        </row>
        <row r="112">
          <cell r="A112" t="str">
            <v>20907</v>
          </cell>
          <cell r="B112" t="str">
            <v xml:space="preserve">  屯溪毛巾厂</v>
          </cell>
          <cell r="C112">
            <v>0</v>
          </cell>
          <cell r="D112">
            <v>840</v>
          </cell>
          <cell r="E112">
            <v>0</v>
          </cell>
          <cell r="F112">
            <v>0</v>
          </cell>
          <cell r="G112">
            <v>0</v>
          </cell>
          <cell r="H112">
            <v>840</v>
          </cell>
        </row>
        <row r="113">
          <cell r="A113" t="str">
            <v>20908</v>
          </cell>
          <cell r="B113" t="str">
            <v xml:space="preserve">  安徽印染厂</v>
          </cell>
          <cell r="C113">
            <v>0</v>
          </cell>
          <cell r="D113">
            <v>7725</v>
          </cell>
          <cell r="E113">
            <v>0</v>
          </cell>
          <cell r="F113">
            <v>0</v>
          </cell>
          <cell r="G113">
            <v>0</v>
          </cell>
          <cell r="H113">
            <v>7725</v>
          </cell>
        </row>
        <row r="114">
          <cell r="A114" t="str">
            <v>20909</v>
          </cell>
          <cell r="B114" t="str">
            <v xml:space="preserve">  苏州印染厂</v>
          </cell>
          <cell r="C114">
            <v>0</v>
          </cell>
          <cell r="D114">
            <v>6280</v>
          </cell>
          <cell r="E114">
            <v>0</v>
          </cell>
          <cell r="F114">
            <v>0</v>
          </cell>
          <cell r="G114">
            <v>0</v>
          </cell>
          <cell r="H114">
            <v>6280</v>
          </cell>
        </row>
        <row r="115">
          <cell r="A115" t="str">
            <v>20910</v>
          </cell>
          <cell r="B115" t="str">
            <v xml:space="preserve">  无锡纺织品印花厂</v>
          </cell>
          <cell r="C115">
            <v>0</v>
          </cell>
          <cell r="D115">
            <v>2120</v>
          </cell>
          <cell r="E115">
            <v>0</v>
          </cell>
          <cell r="F115">
            <v>0</v>
          </cell>
          <cell r="G115">
            <v>0</v>
          </cell>
          <cell r="H115">
            <v>2120</v>
          </cell>
        </row>
        <row r="116">
          <cell r="A116" t="str">
            <v>20911</v>
          </cell>
          <cell r="B116" t="str">
            <v xml:space="preserve">  宜昌市印染厂</v>
          </cell>
          <cell r="C116">
            <v>0</v>
          </cell>
          <cell r="D116">
            <v>4800</v>
          </cell>
          <cell r="E116">
            <v>0</v>
          </cell>
          <cell r="F116">
            <v>0</v>
          </cell>
          <cell r="G116">
            <v>0</v>
          </cell>
          <cell r="H116">
            <v>4800</v>
          </cell>
        </row>
        <row r="117">
          <cell r="A117" t="str">
            <v>20912</v>
          </cell>
          <cell r="B117" t="str">
            <v xml:space="preserve">  淮南印染厂</v>
          </cell>
          <cell r="C117">
            <v>0</v>
          </cell>
          <cell r="D117">
            <v>1000</v>
          </cell>
          <cell r="E117">
            <v>0</v>
          </cell>
          <cell r="F117">
            <v>0</v>
          </cell>
          <cell r="G117">
            <v>0</v>
          </cell>
          <cell r="H117">
            <v>1000</v>
          </cell>
        </row>
        <row r="118">
          <cell r="A118" t="str">
            <v>20913</v>
          </cell>
          <cell r="B118" t="str">
            <v xml:space="preserve">  河南安阳印染厂</v>
          </cell>
          <cell r="C118">
            <v>0</v>
          </cell>
          <cell r="D118">
            <v>1000</v>
          </cell>
          <cell r="E118">
            <v>0</v>
          </cell>
          <cell r="F118">
            <v>0</v>
          </cell>
          <cell r="G118">
            <v>0</v>
          </cell>
          <cell r="H118">
            <v>1000</v>
          </cell>
        </row>
        <row r="119">
          <cell r="A119" t="str">
            <v>20914</v>
          </cell>
          <cell r="B119" t="str">
            <v xml:space="preserve">  霍山茶叶公司</v>
          </cell>
          <cell r="C119">
            <v>0</v>
          </cell>
          <cell r="D119">
            <v>805</v>
          </cell>
          <cell r="E119">
            <v>0</v>
          </cell>
          <cell r="F119">
            <v>0</v>
          </cell>
          <cell r="G119">
            <v>0</v>
          </cell>
          <cell r="H119">
            <v>805</v>
          </cell>
        </row>
        <row r="120">
          <cell r="A120" t="str">
            <v>20915</v>
          </cell>
          <cell r="B120" t="str">
            <v xml:space="preserve">  59162部队-北京</v>
          </cell>
          <cell r="C120">
            <v>0</v>
          </cell>
          <cell r="D120">
            <v>912.48</v>
          </cell>
          <cell r="E120">
            <v>0</v>
          </cell>
          <cell r="F120">
            <v>0</v>
          </cell>
          <cell r="G120">
            <v>0</v>
          </cell>
          <cell r="H120">
            <v>912.48</v>
          </cell>
        </row>
        <row r="121">
          <cell r="A121" t="str">
            <v>20916</v>
          </cell>
          <cell r="B121" t="str">
            <v xml:space="preserve">  新产品开发基金</v>
          </cell>
          <cell r="C121">
            <v>0</v>
          </cell>
          <cell r="D121">
            <v>25958.39</v>
          </cell>
          <cell r="E121">
            <v>0</v>
          </cell>
          <cell r="F121">
            <v>0</v>
          </cell>
          <cell r="G121">
            <v>0</v>
          </cell>
          <cell r="H121">
            <v>25958.39</v>
          </cell>
        </row>
        <row r="122">
          <cell r="A122" t="str">
            <v>20917</v>
          </cell>
          <cell r="B122" t="str">
            <v xml:space="preserve">  应付工资</v>
          </cell>
          <cell r="C122">
            <v>0</v>
          </cell>
          <cell r="D122">
            <v>502.6</v>
          </cell>
          <cell r="E122">
            <v>0</v>
          </cell>
          <cell r="F122">
            <v>0</v>
          </cell>
          <cell r="G122">
            <v>0</v>
          </cell>
          <cell r="H122">
            <v>502.6</v>
          </cell>
        </row>
        <row r="123">
          <cell r="A123" t="str">
            <v>20918</v>
          </cell>
          <cell r="B123" t="str">
            <v xml:space="preserve">  河南沈邱北湾毛巾厂</v>
          </cell>
          <cell r="C123">
            <v>0</v>
          </cell>
          <cell r="D123">
            <v>70</v>
          </cell>
          <cell r="E123">
            <v>0</v>
          </cell>
          <cell r="F123">
            <v>0</v>
          </cell>
          <cell r="G123">
            <v>0</v>
          </cell>
          <cell r="H123">
            <v>70</v>
          </cell>
        </row>
        <row r="124">
          <cell r="A124" t="str">
            <v>20919</v>
          </cell>
          <cell r="B124" t="str">
            <v xml:space="preserve">  合肥化工厂</v>
          </cell>
          <cell r="C124">
            <v>0</v>
          </cell>
          <cell r="D124">
            <v>1348.5</v>
          </cell>
          <cell r="E124">
            <v>0</v>
          </cell>
          <cell r="F124">
            <v>0</v>
          </cell>
          <cell r="G124">
            <v>0</v>
          </cell>
          <cell r="H124">
            <v>1348.5</v>
          </cell>
        </row>
        <row r="125">
          <cell r="A125" t="str">
            <v>20920</v>
          </cell>
          <cell r="B125" t="str">
            <v xml:space="preserve">  市三河富光塑胶公司</v>
          </cell>
          <cell r="C125">
            <v>0</v>
          </cell>
          <cell r="D125">
            <v>0</v>
          </cell>
          <cell r="E125">
            <v>10000</v>
          </cell>
          <cell r="F125">
            <v>0</v>
          </cell>
          <cell r="G125">
            <v>10000</v>
          </cell>
          <cell r="H125">
            <v>0</v>
          </cell>
        </row>
        <row r="126">
          <cell r="A126" t="str">
            <v>20921</v>
          </cell>
          <cell r="B126" t="str">
            <v xml:space="preserve">  庐东建筑工程处</v>
          </cell>
          <cell r="C126">
            <v>16377</v>
          </cell>
          <cell r="D126">
            <v>0</v>
          </cell>
          <cell r="E126">
            <v>0</v>
          </cell>
          <cell r="F126">
            <v>0</v>
          </cell>
          <cell r="G126">
            <v>16377</v>
          </cell>
          <cell r="H126">
            <v>0</v>
          </cell>
        </row>
        <row r="127">
          <cell r="A127" t="str">
            <v>20922</v>
          </cell>
          <cell r="B127" t="str">
            <v xml:space="preserve">  合肥松涛物资有限责任公司</v>
          </cell>
          <cell r="C127">
            <v>0</v>
          </cell>
          <cell r="D127">
            <v>1.55</v>
          </cell>
          <cell r="E127">
            <v>0</v>
          </cell>
          <cell r="F127">
            <v>0</v>
          </cell>
          <cell r="G127">
            <v>0</v>
          </cell>
          <cell r="H127">
            <v>1.55</v>
          </cell>
        </row>
        <row r="128">
          <cell r="A128" t="str">
            <v>20923</v>
          </cell>
          <cell r="B128" t="str">
            <v xml:space="preserve">  合肥新城运输队</v>
          </cell>
          <cell r="C128">
            <v>0</v>
          </cell>
          <cell r="D128">
            <v>16262.5</v>
          </cell>
          <cell r="E128">
            <v>5000</v>
          </cell>
          <cell r="F128">
            <v>0</v>
          </cell>
          <cell r="G128">
            <v>0</v>
          </cell>
          <cell r="H128">
            <v>11262.5</v>
          </cell>
        </row>
        <row r="129">
          <cell r="A129" t="str">
            <v>20924</v>
          </cell>
          <cell r="B129" t="str">
            <v xml:space="preserve">  安徽集装箱联运公司</v>
          </cell>
          <cell r="C129">
            <v>0</v>
          </cell>
          <cell r="D129">
            <v>4707.5</v>
          </cell>
          <cell r="E129">
            <v>0</v>
          </cell>
          <cell r="F129">
            <v>0</v>
          </cell>
          <cell r="G129">
            <v>0</v>
          </cell>
          <cell r="H129">
            <v>4707.5</v>
          </cell>
        </row>
        <row r="130">
          <cell r="A130" t="str">
            <v>20927</v>
          </cell>
          <cell r="B130" t="str">
            <v xml:space="preserve">  合肥常青加油站</v>
          </cell>
          <cell r="C130">
            <v>0</v>
          </cell>
          <cell r="D130">
            <v>9805</v>
          </cell>
          <cell r="E130">
            <v>0</v>
          </cell>
          <cell r="F130">
            <v>0</v>
          </cell>
          <cell r="G130">
            <v>0</v>
          </cell>
          <cell r="H130">
            <v>9805</v>
          </cell>
        </row>
        <row r="131">
          <cell r="A131" t="str">
            <v>20928</v>
          </cell>
          <cell r="B131" t="str">
            <v xml:space="preserve">  广州化轻公司华宁经销部</v>
          </cell>
          <cell r="C131">
            <v>0</v>
          </cell>
          <cell r="D131">
            <v>555.94000000000005</v>
          </cell>
          <cell r="E131">
            <v>0</v>
          </cell>
          <cell r="F131">
            <v>0</v>
          </cell>
          <cell r="G131">
            <v>0</v>
          </cell>
          <cell r="H131">
            <v>555.94000000000005</v>
          </cell>
        </row>
        <row r="132">
          <cell r="A132" t="str">
            <v>20929</v>
          </cell>
          <cell r="B132" t="str">
            <v xml:space="preserve">  安村中药开发有限公司</v>
          </cell>
          <cell r="C132">
            <v>0</v>
          </cell>
          <cell r="D132">
            <v>3250</v>
          </cell>
          <cell r="E132">
            <v>0</v>
          </cell>
          <cell r="F132">
            <v>0</v>
          </cell>
          <cell r="G132">
            <v>0</v>
          </cell>
          <cell r="H132">
            <v>3250</v>
          </cell>
        </row>
        <row r="133">
          <cell r="A133" t="str">
            <v>20930</v>
          </cell>
          <cell r="B133" t="str">
            <v xml:space="preserve">  椒江化工厂</v>
          </cell>
          <cell r="C133">
            <v>0</v>
          </cell>
          <cell r="D133">
            <v>10809.7</v>
          </cell>
          <cell r="E133">
            <v>0</v>
          </cell>
          <cell r="F133">
            <v>0</v>
          </cell>
          <cell r="G133">
            <v>0</v>
          </cell>
          <cell r="H133">
            <v>10809.7</v>
          </cell>
        </row>
        <row r="134">
          <cell r="A134" t="str">
            <v>20931</v>
          </cell>
          <cell r="B134" t="str">
            <v xml:space="preserve">  中保财宝合郊支公司</v>
          </cell>
          <cell r="C134">
            <v>0</v>
          </cell>
          <cell r="D134">
            <v>626</v>
          </cell>
          <cell r="E134">
            <v>0</v>
          </cell>
          <cell r="F134">
            <v>0</v>
          </cell>
          <cell r="G134">
            <v>0</v>
          </cell>
          <cell r="H134">
            <v>626</v>
          </cell>
        </row>
        <row r="135">
          <cell r="A135" t="str">
            <v>20932</v>
          </cell>
          <cell r="B135" t="str">
            <v xml:space="preserve">  焦其芳</v>
          </cell>
          <cell r="C135">
            <v>0</v>
          </cell>
          <cell r="D135">
            <v>66927.5</v>
          </cell>
          <cell r="E135">
            <v>0</v>
          </cell>
          <cell r="F135">
            <v>0</v>
          </cell>
          <cell r="G135">
            <v>0</v>
          </cell>
          <cell r="H135">
            <v>66927.5</v>
          </cell>
        </row>
        <row r="136">
          <cell r="A136" t="str">
            <v>20933</v>
          </cell>
          <cell r="B136" t="str">
            <v xml:space="preserve">  徐大勇</v>
          </cell>
          <cell r="C136">
            <v>0</v>
          </cell>
          <cell r="D136">
            <v>17924</v>
          </cell>
          <cell r="E136">
            <v>0</v>
          </cell>
          <cell r="F136">
            <v>0</v>
          </cell>
          <cell r="G136">
            <v>0</v>
          </cell>
          <cell r="H136">
            <v>17924</v>
          </cell>
        </row>
        <row r="137">
          <cell r="A137" t="str">
            <v>20934</v>
          </cell>
          <cell r="B137" t="str">
            <v xml:space="preserve">  镇财务管理中心</v>
          </cell>
          <cell r="C137">
            <v>0</v>
          </cell>
          <cell r="D137">
            <v>5000</v>
          </cell>
          <cell r="E137">
            <v>0</v>
          </cell>
          <cell r="F137">
            <v>0</v>
          </cell>
          <cell r="G137">
            <v>0</v>
          </cell>
          <cell r="H137">
            <v>5000</v>
          </cell>
        </row>
        <row r="138">
          <cell r="A138" t="str">
            <v>20935</v>
          </cell>
          <cell r="B138" t="str">
            <v xml:space="preserve">  教育经费</v>
          </cell>
          <cell r="C138">
            <v>0</v>
          </cell>
          <cell r="D138">
            <v>25934.36</v>
          </cell>
          <cell r="E138">
            <v>0</v>
          </cell>
          <cell r="F138">
            <v>0</v>
          </cell>
          <cell r="G138">
            <v>0</v>
          </cell>
          <cell r="H138">
            <v>25934.36</v>
          </cell>
        </row>
        <row r="139">
          <cell r="A139" t="str">
            <v>20936</v>
          </cell>
          <cell r="B139" t="str">
            <v xml:space="preserve">  工会经费</v>
          </cell>
          <cell r="C139">
            <v>0</v>
          </cell>
          <cell r="D139">
            <v>34579.14</v>
          </cell>
          <cell r="E139">
            <v>0</v>
          </cell>
          <cell r="F139">
            <v>0</v>
          </cell>
          <cell r="G139">
            <v>0</v>
          </cell>
          <cell r="H139">
            <v>34579.14</v>
          </cell>
        </row>
        <row r="140">
          <cell r="A140" t="str">
            <v>20937</v>
          </cell>
          <cell r="B140" t="str">
            <v xml:space="preserve">  无锡市新区金达塑料制品厂</v>
          </cell>
          <cell r="C140">
            <v>0</v>
          </cell>
          <cell r="D140">
            <v>32744.01</v>
          </cell>
          <cell r="E140">
            <v>4324</v>
          </cell>
          <cell r="F140">
            <v>0</v>
          </cell>
          <cell r="G140">
            <v>0</v>
          </cell>
          <cell r="H140">
            <v>28420.01</v>
          </cell>
        </row>
        <row r="141">
          <cell r="A141" t="str">
            <v>20938</v>
          </cell>
          <cell r="B141" t="str">
            <v xml:space="preserve">  市郊区汽车运输公司</v>
          </cell>
          <cell r="C141">
            <v>0</v>
          </cell>
          <cell r="D141">
            <v>1227.2</v>
          </cell>
          <cell r="E141">
            <v>0</v>
          </cell>
          <cell r="F141">
            <v>0</v>
          </cell>
          <cell r="G141">
            <v>0</v>
          </cell>
          <cell r="H141">
            <v>1227.2</v>
          </cell>
        </row>
        <row r="142">
          <cell r="A142" t="str">
            <v>20939</v>
          </cell>
          <cell r="B142" t="str">
            <v xml:space="preserve">  合郊汽车运输公司汽车队</v>
          </cell>
          <cell r="C142">
            <v>1227.2</v>
          </cell>
          <cell r="D142">
            <v>0</v>
          </cell>
          <cell r="E142">
            <v>0</v>
          </cell>
          <cell r="F142">
            <v>0</v>
          </cell>
          <cell r="G142">
            <v>1227.2</v>
          </cell>
          <cell r="H142">
            <v>0</v>
          </cell>
        </row>
        <row r="143">
          <cell r="A143" t="str">
            <v>20941</v>
          </cell>
          <cell r="B143" t="str">
            <v xml:space="preserve">  市南徐运输队</v>
          </cell>
          <cell r="C143">
            <v>0</v>
          </cell>
          <cell r="D143">
            <v>13113.75</v>
          </cell>
          <cell r="E143">
            <v>0</v>
          </cell>
          <cell r="F143">
            <v>2250</v>
          </cell>
          <cell r="G143">
            <v>0</v>
          </cell>
          <cell r="H143">
            <v>15363.75</v>
          </cell>
        </row>
        <row r="144">
          <cell r="A144" t="str">
            <v>20943</v>
          </cell>
          <cell r="B144" t="str">
            <v xml:space="preserve">  合肥神鹿集团公司中药二厂</v>
          </cell>
          <cell r="C144">
            <v>0</v>
          </cell>
          <cell r="D144">
            <v>0.04</v>
          </cell>
          <cell r="E144">
            <v>0</v>
          </cell>
          <cell r="F144">
            <v>0</v>
          </cell>
          <cell r="G144">
            <v>0</v>
          </cell>
          <cell r="H144">
            <v>0.04</v>
          </cell>
        </row>
        <row r="145">
          <cell r="A145" t="str">
            <v>20944</v>
          </cell>
          <cell r="B145" t="str">
            <v xml:space="preserve">  市郊区搬运公司第一分公司</v>
          </cell>
          <cell r="C145">
            <v>0</v>
          </cell>
          <cell r="D145">
            <v>3635</v>
          </cell>
          <cell r="E145">
            <v>0</v>
          </cell>
          <cell r="F145">
            <v>0</v>
          </cell>
          <cell r="G145">
            <v>0</v>
          </cell>
          <cell r="H145">
            <v>3635</v>
          </cell>
        </row>
        <row r="146">
          <cell r="A146" t="str">
            <v>20945</v>
          </cell>
          <cell r="B146" t="str">
            <v xml:space="preserve">  肥西常来货运站</v>
          </cell>
          <cell r="C146">
            <v>0</v>
          </cell>
          <cell r="D146">
            <v>62</v>
          </cell>
          <cell r="E146">
            <v>0</v>
          </cell>
          <cell r="F146">
            <v>0</v>
          </cell>
          <cell r="G146">
            <v>0</v>
          </cell>
          <cell r="H146">
            <v>62</v>
          </cell>
        </row>
        <row r="147">
          <cell r="A147" t="str">
            <v>20949</v>
          </cell>
          <cell r="B147" t="str">
            <v xml:space="preserve">  合肥光明汽车厂</v>
          </cell>
          <cell r="C147">
            <v>0</v>
          </cell>
          <cell r="D147">
            <v>2569.5</v>
          </cell>
          <cell r="E147">
            <v>0</v>
          </cell>
          <cell r="F147">
            <v>0</v>
          </cell>
          <cell r="G147">
            <v>0</v>
          </cell>
          <cell r="H147">
            <v>2569.5</v>
          </cell>
        </row>
        <row r="148">
          <cell r="A148" t="str">
            <v>20952</v>
          </cell>
          <cell r="B148" t="str">
            <v xml:space="preserve">  光明汽修厂</v>
          </cell>
          <cell r="C148">
            <v>2569.5</v>
          </cell>
          <cell r="D148">
            <v>0</v>
          </cell>
          <cell r="E148">
            <v>0</v>
          </cell>
          <cell r="F148">
            <v>0</v>
          </cell>
          <cell r="G148">
            <v>2569.5</v>
          </cell>
          <cell r="H148">
            <v>0</v>
          </cell>
        </row>
        <row r="149">
          <cell r="A149" t="str">
            <v>20954</v>
          </cell>
          <cell r="B149" t="str">
            <v xml:space="preserve">  沈光清</v>
          </cell>
          <cell r="C149">
            <v>0</v>
          </cell>
          <cell r="D149">
            <v>8304.15</v>
          </cell>
          <cell r="E149">
            <v>0</v>
          </cell>
          <cell r="F149">
            <v>2431.9</v>
          </cell>
          <cell r="G149">
            <v>0</v>
          </cell>
          <cell r="H149">
            <v>10736.05</v>
          </cell>
        </row>
        <row r="150">
          <cell r="A150" t="str">
            <v>20955</v>
          </cell>
          <cell r="B150" t="str">
            <v xml:space="preserve">  吴家周</v>
          </cell>
          <cell r="C150">
            <v>0</v>
          </cell>
          <cell r="D150">
            <v>6424.2</v>
          </cell>
          <cell r="E150">
            <v>0</v>
          </cell>
          <cell r="F150">
            <v>2191.1999999999998</v>
          </cell>
          <cell r="G150">
            <v>0</v>
          </cell>
          <cell r="H150">
            <v>8615.4</v>
          </cell>
        </row>
        <row r="151">
          <cell r="A151" t="str">
            <v>20956</v>
          </cell>
          <cell r="B151" t="str">
            <v xml:space="preserve">  沈召辉</v>
          </cell>
          <cell r="C151">
            <v>0</v>
          </cell>
          <cell r="D151">
            <v>2365.5</v>
          </cell>
          <cell r="E151">
            <v>0</v>
          </cell>
          <cell r="F151">
            <v>0</v>
          </cell>
          <cell r="G151">
            <v>0</v>
          </cell>
          <cell r="H151">
            <v>2365.5</v>
          </cell>
        </row>
        <row r="152">
          <cell r="A152" t="str">
            <v>20957</v>
          </cell>
          <cell r="B152" t="str">
            <v xml:space="preserve">  杨金武</v>
          </cell>
          <cell r="C152">
            <v>0</v>
          </cell>
          <cell r="D152">
            <v>5807.93</v>
          </cell>
          <cell r="E152">
            <v>0</v>
          </cell>
          <cell r="F152">
            <v>507.96</v>
          </cell>
          <cell r="G152">
            <v>0</v>
          </cell>
          <cell r="H152">
            <v>6315.89</v>
          </cell>
        </row>
        <row r="153">
          <cell r="A153" t="str">
            <v>20959</v>
          </cell>
          <cell r="B153" t="str">
            <v xml:space="preserve">  安徽省富光塑胶有限公司</v>
          </cell>
          <cell r="C153">
            <v>0</v>
          </cell>
          <cell r="D153">
            <v>127037.5</v>
          </cell>
          <cell r="E153">
            <v>0</v>
          </cell>
          <cell r="F153">
            <v>0</v>
          </cell>
          <cell r="G153">
            <v>0</v>
          </cell>
          <cell r="H153">
            <v>127037.5</v>
          </cell>
        </row>
        <row r="154">
          <cell r="A154" t="str">
            <v>20960</v>
          </cell>
          <cell r="B154" t="str">
            <v xml:space="preserve">  宜兴市财政局法院分户</v>
          </cell>
          <cell r="C154">
            <v>556</v>
          </cell>
          <cell r="D154">
            <v>0</v>
          </cell>
          <cell r="E154">
            <v>0</v>
          </cell>
          <cell r="F154">
            <v>0</v>
          </cell>
          <cell r="G154">
            <v>556</v>
          </cell>
          <cell r="H154">
            <v>0</v>
          </cell>
        </row>
        <row r="155">
          <cell r="A155" t="str">
            <v>20962</v>
          </cell>
          <cell r="B155" t="str">
            <v xml:space="preserve">  合肥经济开发区南十八岗村</v>
          </cell>
          <cell r="C155">
            <v>66000</v>
          </cell>
          <cell r="D155">
            <v>0</v>
          </cell>
          <cell r="E155">
            <v>0</v>
          </cell>
          <cell r="F155">
            <v>0</v>
          </cell>
          <cell r="G155">
            <v>66000</v>
          </cell>
          <cell r="H155">
            <v>0</v>
          </cell>
        </row>
        <row r="156">
          <cell r="A156" t="str">
            <v>20963</v>
          </cell>
          <cell r="B156" t="str">
            <v xml:space="preserve">  韩圣翠</v>
          </cell>
          <cell r="C156">
            <v>0</v>
          </cell>
          <cell r="D156">
            <v>19769.79</v>
          </cell>
          <cell r="E156">
            <v>0</v>
          </cell>
          <cell r="F156">
            <v>5113.63</v>
          </cell>
          <cell r="G156">
            <v>0</v>
          </cell>
          <cell r="H156">
            <v>24883.42</v>
          </cell>
        </row>
        <row r="157">
          <cell r="A157" t="str">
            <v>20964</v>
          </cell>
          <cell r="B157" t="str">
            <v xml:space="preserve">  孔德宏</v>
          </cell>
          <cell r="C157">
            <v>0</v>
          </cell>
          <cell r="D157">
            <v>14600.08</v>
          </cell>
          <cell r="E157">
            <v>0</v>
          </cell>
          <cell r="F157">
            <v>2166.3000000000002</v>
          </cell>
          <cell r="G157">
            <v>0</v>
          </cell>
          <cell r="H157">
            <v>16766.38</v>
          </cell>
        </row>
        <row r="158">
          <cell r="A158" t="str">
            <v>20966</v>
          </cell>
          <cell r="B158" t="str">
            <v xml:space="preserve">  焦夕学</v>
          </cell>
          <cell r="C158">
            <v>0</v>
          </cell>
          <cell r="D158">
            <v>3026.42</v>
          </cell>
          <cell r="E158">
            <v>0</v>
          </cell>
          <cell r="F158">
            <v>2709</v>
          </cell>
          <cell r="G158">
            <v>0</v>
          </cell>
          <cell r="H158">
            <v>5735.42</v>
          </cell>
        </row>
        <row r="159">
          <cell r="A159" t="str">
            <v>20967</v>
          </cell>
          <cell r="B159" t="str">
            <v xml:space="preserve">  李辉</v>
          </cell>
          <cell r="C159">
            <v>0</v>
          </cell>
          <cell r="D159">
            <v>4447.8</v>
          </cell>
          <cell r="E159">
            <v>0</v>
          </cell>
          <cell r="F159">
            <v>840</v>
          </cell>
          <cell r="G159">
            <v>0</v>
          </cell>
          <cell r="H159">
            <v>5287.8</v>
          </cell>
        </row>
        <row r="160">
          <cell r="A160" t="str">
            <v>20968</v>
          </cell>
          <cell r="B160" t="str">
            <v xml:space="preserve">  陶果亮</v>
          </cell>
          <cell r="C160">
            <v>0</v>
          </cell>
          <cell r="D160">
            <v>1964.2</v>
          </cell>
          <cell r="E160">
            <v>0</v>
          </cell>
          <cell r="F160">
            <v>811.74</v>
          </cell>
          <cell r="G160">
            <v>0</v>
          </cell>
          <cell r="H160">
            <v>2775.94</v>
          </cell>
        </row>
        <row r="161">
          <cell r="A161" t="str">
            <v>20969</v>
          </cell>
          <cell r="B161" t="str">
            <v xml:space="preserve">  李萍</v>
          </cell>
          <cell r="C161">
            <v>0</v>
          </cell>
          <cell r="D161">
            <v>321.86</v>
          </cell>
          <cell r="E161">
            <v>0</v>
          </cell>
          <cell r="F161">
            <v>0</v>
          </cell>
          <cell r="G161">
            <v>0</v>
          </cell>
          <cell r="H161">
            <v>321.86</v>
          </cell>
        </row>
        <row r="162">
          <cell r="A162" t="str">
            <v>20970</v>
          </cell>
          <cell r="B162" t="str">
            <v xml:space="preserve">  余中权</v>
          </cell>
          <cell r="C162">
            <v>0</v>
          </cell>
          <cell r="D162">
            <v>149.4</v>
          </cell>
          <cell r="E162">
            <v>0</v>
          </cell>
          <cell r="F162">
            <v>161.85</v>
          </cell>
          <cell r="G162">
            <v>0</v>
          </cell>
          <cell r="H162">
            <v>311.25</v>
          </cell>
        </row>
        <row r="163">
          <cell r="A163" t="str">
            <v>20971</v>
          </cell>
          <cell r="B163" t="str">
            <v xml:space="preserve">  沈光寿</v>
          </cell>
          <cell r="C163">
            <v>0</v>
          </cell>
          <cell r="D163">
            <v>112.88</v>
          </cell>
          <cell r="E163">
            <v>0</v>
          </cell>
          <cell r="F163">
            <v>64.739999999999995</v>
          </cell>
          <cell r="G163">
            <v>0</v>
          </cell>
          <cell r="H163">
            <v>177.62</v>
          </cell>
        </row>
        <row r="164">
          <cell r="A164" t="str">
            <v>20972</v>
          </cell>
          <cell r="B164" t="str">
            <v xml:space="preserve">  王长林</v>
          </cell>
          <cell r="C164">
            <v>0</v>
          </cell>
          <cell r="D164">
            <v>456.5</v>
          </cell>
          <cell r="E164">
            <v>0</v>
          </cell>
          <cell r="F164">
            <v>0</v>
          </cell>
          <cell r="G164">
            <v>0</v>
          </cell>
          <cell r="H164">
            <v>456.5</v>
          </cell>
        </row>
        <row r="165">
          <cell r="A165" t="str">
            <v>20973</v>
          </cell>
          <cell r="B165" t="str">
            <v xml:space="preserve">  何传忠</v>
          </cell>
          <cell r="C165">
            <v>0</v>
          </cell>
          <cell r="D165">
            <v>0</v>
          </cell>
          <cell r="E165">
            <v>0</v>
          </cell>
          <cell r="F165">
            <v>1228.53</v>
          </cell>
          <cell r="G165">
            <v>0</v>
          </cell>
          <cell r="H165">
            <v>1228.53</v>
          </cell>
        </row>
        <row r="166">
          <cell r="A166" t="str">
            <v>20974</v>
          </cell>
          <cell r="B166" t="str">
            <v xml:space="preserve">  刘必祥</v>
          </cell>
          <cell r="C166">
            <v>0</v>
          </cell>
          <cell r="D166">
            <v>0</v>
          </cell>
          <cell r="E166">
            <v>0</v>
          </cell>
          <cell r="F166">
            <v>1162.3699999999999</v>
          </cell>
          <cell r="G166">
            <v>0</v>
          </cell>
          <cell r="H166">
            <v>1162.3699999999999</v>
          </cell>
        </row>
        <row r="167">
          <cell r="A167" t="str">
            <v>20975</v>
          </cell>
          <cell r="B167" t="str">
            <v xml:space="preserve">  朱仁民</v>
          </cell>
          <cell r="C167">
            <v>0</v>
          </cell>
          <cell r="D167">
            <v>0</v>
          </cell>
          <cell r="E167">
            <v>0</v>
          </cell>
          <cell r="F167">
            <v>630.14</v>
          </cell>
          <cell r="G167">
            <v>0</v>
          </cell>
          <cell r="H167">
            <v>630.14</v>
          </cell>
        </row>
        <row r="168">
          <cell r="A168" t="str">
            <v>20976</v>
          </cell>
          <cell r="B168" t="str">
            <v xml:space="preserve">  洪伟</v>
          </cell>
          <cell r="C168">
            <v>0</v>
          </cell>
          <cell r="D168">
            <v>0</v>
          </cell>
          <cell r="E168">
            <v>0</v>
          </cell>
          <cell r="F168">
            <v>1074.78</v>
          </cell>
          <cell r="G168">
            <v>0</v>
          </cell>
          <cell r="H168">
            <v>1074.78</v>
          </cell>
        </row>
        <row r="169">
          <cell r="A169" t="str">
            <v>20977</v>
          </cell>
          <cell r="B169" t="str">
            <v xml:space="preserve">  吴光亮</v>
          </cell>
          <cell r="C169">
            <v>0</v>
          </cell>
          <cell r="D169">
            <v>0</v>
          </cell>
          <cell r="E169">
            <v>0</v>
          </cell>
          <cell r="F169">
            <v>769.85</v>
          </cell>
          <cell r="G169">
            <v>0</v>
          </cell>
          <cell r="H169">
            <v>769.85</v>
          </cell>
        </row>
        <row r="170">
          <cell r="A170" t="str">
            <v>20978</v>
          </cell>
          <cell r="B170" t="str">
            <v xml:space="preserve">  瞿德军</v>
          </cell>
          <cell r="C170">
            <v>0</v>
          </cell>
          <cell r="D170">
            <v>0</v>
          </cell>
          <cell r="E170">
            <v>0</v>
          </cell>
          <cell r="F170">
            <v>91.3</v>
          </cell>
          <cell r="G170">
            <v>0</v>
          </cell>
          <cell r="H170">
            <v>91.3</v>
          </cell>
        </row>
        <row r="171">
          <cell r="A171" t="str">
            <v>211</v>
          </cell>
          <cell r="B171" t="str">
            <v>应付工资</v>
          </cell>
          <cell r="C171">
            <v>0</v>
          </cell>
          <cell r="D171">
            <v>3247</v>
          </cell>
          <cell r="E171">
            <v>68165.7</v>
          </cell>
          <cell r="F171">
            <v>68165.7</v>
          </cell>
          <cell r="G171">
            <v>0</v>
          </cell>
          <cell r="H171">
            <v>3247</v>
          </cell>
        </row>
        <row r="172">
          <cell r="A172" t="str">
            <v>214</v>
          </cell>
          <cell r="B172" t="str">
            <v>应付福利费</v>
          </cell>
          <cell r="C172">
            <v>0</v>
          </cell>
          <cell r="D172">
            <v>352695.1</v>
          </cell>
          <cell r="E172">
            <v>1350.2</v>
          </cell>
          <cell r="F172">
            <v>9543.2000000000007</v>
          </cell>
          <cell r="G172">
            <v>0</v>
          </cell>
          <cell r="H172">
            <v>360888.1</v>
          </cell>
        </row>
        <row r="173">
          <cell r="A173" t="str">
            <v>221</v>
          </cell>
          <cell r="B173" t="str">
            <v>应交税金</v>
          </cell>
          <cell r="C173">
            <v>26889.38</v>
          </cell>
          <cell r="D173">
            <v>0</v>
          </cell>
          <cell r="E173">
            <v>1759885.42</v>
          </cell>
          <cell r="F173">
            <v>1683768.46</v>
          </cell>
          <cell r="G173">
            <v>103006.34</v>
          </cell>
          <cell r="H173">
            <v>0</v>
          </cell>
        </row>
        <row r="174">
          <cell r="A174" t="str">
            <v>22101</v>
          </cell>
          <cell r="B174" t="str">
            <v xml:space="preserve">  城建税</v>
          </cell>
          <cell r="C174">
            <v>0</v>
          </cell>
          <cell r="D174">
            <v>16088.91</v>
          </cell>
          <cell r="E174">
            <v>8327.84</v>
          </cell>
          <cell r="F174">
            <v>0</v>
          </cell>
          <cell r="G174">
            <v>0</v>
          </cell>
          <cell r="H174">
            <v>7761.07</v>
          </cell>
        </row>
        <row r="175">
          <cell r="A175" t="str">
            <v>22102</v>
          </cell>
          <cell r="B175" t="str">
            <v xml:space="preserve">  应交增值税</v>
          </cell>
          <cell r="C175">
            <v>42978.29</v>
          </cell>
          <cell r="D175">
            <v>0</v>
          </cell>
          <cell r="E175">
            <v>1751557.58</v>
          </cell>
          <cell r="F175">
            <v>1683768.46</v>
          </cell>
          <cell r="G175">
            <v>110767.41</v>
          </cell>
          <cell r="H175">
            <v>0</v>
          </cell>
        </row>
        <row r="176">
          <cell r="A176" t="str">
            <v>2210201</v>
          </cell>
          <cell r="B176" t="str">
            <v xml:space="preserve">    销项税金</v>
          </cell>
          <cell r="C176">
            <v>0</v>
          </cell>
          <cell r="D176">
            <v>1632340.52</v>
          </cell>
          <cell r="E176">
            <v>1632340.52</v>
          </cell>
          <cell r="F176">
            <v>29807.55</v>
          </cell>
          <cell r="G176">
            <v>0</v>
          </cell>
          <cell r="H176">
            <v>29807.55</v>
          </cell>
        </row>
        <row r="177">
          <cell r="A177" t="str">
            <v>2210202</v>
          </cell>
          <cell r="B177" t="str">
            <v xml:space="preserve">    进项税金</v>
          </cell>
          <cell r="C177">
            <v>845663.58</v>
          </cell>
          <cell r="D177">
            <v>0</v>
          </cell>
          <cell r="E177">
            <v>81678.52</v>
          </cell>
          <cell r="F177">
            <v>845663.58</v>
          </cell>
          <cell r="G177">
            <v>81678.52</v>
          </cell>
          <cell r="H177">
            <v>0</v>
          </cell>
        </row>
        <row r="178">
          <cell r="A178" t="str">
            <v>2210203</v>
          </cell>
          <cell r="B178" t="str">
            <v xml:space="preserve">    未缴税金</v>
          </cell>
          <cell r="C178">
            <v>27494.11</v>
          </cell>
          <cell r="D178">
            <v>0</v>
          </cell>
          <cell r="E178">
            <v>31402.33</v>
          </cell>
          <cell r="F178">
            <v>0</v>
          </cell>
          <cell r="G178">
            <v>58896.44</v>
          </cell>
          <cell r="H178">
            <v>0</v>
          </cell>
        </row>
        <row r="179">
          <cell r="A179" t="str">
            <v>2210204</v>
          </cell>
          <cell r="B179" t="str">
            <v xml:space="preserve">    进项税金转出</v>
          </cell>
          <cell r="C179">
            <v>0</v>
          </cell>
          <cell r="D179">
            <v>6136.21</v>
          </cell>
          <cell r="E179">
            <v>6136.21</v>
          </cell>
          <cell r="F179">
            <v>0</v>
          </cell>
          <cell r="G179">
            <v>0</v>
          </cell>
          <cell r="H179">
            <v>0</v>
          </cell>
        </row>
        <row r="180">
          <cell r="A180" t="str">
            <v>2210205</v>
          </cell>
          <cell r="B180" t="str">
            <v xml:space="preserve">    已缴税金</v>
          </cell>
          <cell r="C180">
            <v>773878.26</v>
          </cell>
          <cell r="D180">
            <v>0</v>
          </cell>
          <cell r="E180">
            <v>0</v>
          </cell>
          <cell r="F180">
            <v>773878.26</v>
          </cell>
          <cell r="G180">
            <v>0</v>
          </cell>
          <cell r="H180">
            <v>0</v>
          </cell>
        </row>
        <row r="181">
          <cell r="A181" t="str">
            <v>2210206</v>
          </cell>
          <cell r="B181" t="str">
            <v xml:space="preserve">    抵扣税金</v>
          </cell>
          <cell r="C181">
            <v>34419.07</v>
          </cell>
          <cell r="D181">
            <v>0</v>
          </cell>
          <cell r="E181">
            <v>0</v>
          </cell>
          <cell r="F181">
            <v>34419.07</v>
          </cell>
          <cell r="G181">
            <v>0</v>
          </cell>
          <cell r="H181">
            <v>0</v>
          </cell>
        </row>
        <row r="182">
          <cell r="A182" t="str">
            <v>229</v>
          </cell>
          <cell r="B182" t="str">
            <v>其他应交款</v>
          </cell>
          <cell r="C182">
            <v>0</v>
          </cell>
          <cell r="D182">
            <v>53235.03</v>
          </cell>
          <cell r="E182">
            <v>3569.07</v>
          </cell>
          <cell r="F182">
            <v>0</v>
          </cell>
          <cell r="G182">
            <v>0</v>
          </cell>
          <cell r="H182">
            <v>49665.96</v>
          </cell>
        </row>
        <row r="183">
          <cell r="A183" t="str">
            <v>22901</v>
          </cell>
          <cell r="B183" t="str">
            <v xml:space="preserve">  教育附加费</v>
          </cell>
          <cell r="C183">
            <v>0</v>
          </cell>
          <cell r="D183">
            <v>48486.04</v>
          </cell>
          <cell r="E183">
            <v>3569.07</v>
          </cell>
          <cell r="F183">
            <v>0</v>
          </cell>
          <cell r="G183">
            <v>0</v>
          </cell>
          <cell r="H183">
            <v>44916.97</v>
          </cell>
        </row>
        <row r="184">
          <cell r="A184" t="str">
            <v>22902</v>
          </cell>
          <cell r="B184" t="str">
            <v xml:space="preserve">  社会性支出</v>
          </cell>
          <cell r="C184">
            <v>0</v>
          </cell>
          <cell r="D184">
            <v>4748.99</v>
          </cell>
          <cell r="E184">
            <v>0</v>
          </cell>
          <cell r="F184">
            <v>0</v>
          </cell>
          <cell r="G184">
            <v>0</v>
          </cell>
          <cell r="H184">
            <v>4748.99</v>
          </cell>
        </row>
        <row r="185">
          <cell r="A185" t="str">
            <v>231</v>
          </cell>
          <cell r="B185" t="str">
            <v>预提费用</v>
          </cell>
          <cell r="C185">
            <v>0</v>
          </cell>
          <cell r="D185">
            <v>142358.67000000001</v>
          </cell>
          <cell r="E185">
            <v>60480</v>
          </cell>
          <cell r="F185">
            <v>25160</v>
          </cell>
          <cell r="G185">
            <v>0</v>
          </cell>
          <cell r="H185">
            <v>107038.67</v>
          </cell>
        </row>
        <row r="186">
          <cell r="A186" t="str">
            <v>23101</v>
          </cell>
          <cell r="B186" t="str">
            <v xml:space="preserve">  利息支出</v>
          </cell>
          <cell r="C186">
            <v>0</v>
          </cell>
          <cell r="D186">
            <v>82358.67</v>
          </cell>
          <cell r="E186">
            <v>60480</v>
          </cell>
          <cell r="F186">
            <v>20160</v>
          </cell>
          <cell r="G186">
            <v>0</v>
          </cell>
          <cell r="H186">
            <v>42038.67</v>
          </cell>
        </row>
        <row r="187">
          <cell r="A187" t="str">
            <v>23102</v>
          </cell>
          <cell r="B187" t="str">
            <v xml:space="preserve">  水、电费</v>
          </cell>
          <cell r="C187">
            <v>0</v>
          </cell>
          <cell r="D187">
            <v>0</v>
          </cell>
          <cell r="E187">
            <v>0</v>
          </cell>
          <cell r="F187">
            <v>5000</v>
          </cell>
          <cell r="G187">
            <v>0</v>
          </cell>
          <cell r="H187">
            <v>5000</v>
          </cell>
        </row>
        <row r="188">
          <cell r="A188" t="str">
            <v>23103</v>
          </cell>
          <cell r="B188" t="str">
            <v xml:space="preserve">  应缴镇政府土地租金</v>
          </cell>
          <cell r="C188">
            <v>0</v>
          </cell>
          <cell r="D188">
            <v>60000</v>
          </cell>
          <cell r="E188">
            <v>0</v>
          </cell>
          <cell r="F188">
            <v>0</v>
          </cell>
          <cell r="G188">
            <v>0</v>
          </cell>
          <cell r="H188">
            <v>60000</v>
          </cell>
        </row>
        <row r="189">
          <cell r="A189" t="str">
            <v>240</v>
          </cell>
          <cell r="B189" t="str">
            <v>内部往来</v>
          </cell>
          <cell r="C189">
            <v>0</v>
          </cell>
          <cell r="D189">
            <v>5100727.38</v>
          </cell>
          <cell r="E189">
            <v>0</v>
          </cell>
          <cell r="F189">
            <v>0</v>
          </cell>
          <cell r="G189">
            <v>0</v>
          </cell>
          <cell r="H189">
            <v>5100727.38</v>
          </cell>
        </row>
        <row r="190">
          <cell r="A190" t="str">
            <v>24003</v>
          </cell>
          <cell r="B190" t="str">
            <v xml:space="preserve">  常纺总厂</v>
          </cell>
          <cell r="C190">
            <v>0</v>
          </cell>
          <cell r="D190">
            <v>1559863.36</v>
          </cell>
          <cell r="E190">
            <v>0</v>
          </cell>
          <cell r="F190">
            <v>0</v>
          </cell>
          <cell r="G190">
            <v>0</v>
          </cell>
          <cell r="H190">
            <v>1559863.36</v>
          </cell>
        </row>
        <row r="191">
          <cell r="A191" t="str">
            <v>24004</v>
          </cell>
          <cell r="B191" t="str">
            <v xml:space="preserve">  安纺三厂</v>
          </cell>
          <cell r="C191">
            <v>3575821.53</v>
          </cell>
          <cell r="D191">
            <v>0</v>
          </cell>
          <cell r="E191">
            <v>0</v>
          </cell>
          <cell r="F191">
            <v>0</v>
          </cell>
          <cell r="G191">
            <v>3575821.53</v>
          </cell>
          <cell r="H191">
            <v>0</v>
          </cell>
        </row>
        <row r="192">
          <cell r="A192" t="str">
            <v>24005</v>
          </cell>
          <cell r="B192" t="str">
            <v xml:space="preserve">  合肥漂染厂</v>
          </cell>
          <cell r="C192">
            <v>0</v>
          </cell>
          <cell r="D192">
            <v>1994308.69</v>
          </cell>
          <cell r="E192">
            <v>0</v>
          </cell>
          <cell r="F192">
            <v>0</v>
          </cell>
          <cell r="G192">
            <v>0</v>
          </cell>
          <cell r="H192">
            <v>1994308.69</v>
          </cell>
        </row>
        <row r="193">
          <cell r="A193" t="str">
            <v>24006</v>
          </cell>
          <cell r="B193" t="str">
            <v xml:space="preserve">  常青棉织厂</v>
          </cell>
          <cell r="C193">
            <v>0</v>
          </cell>
          <cell r="D193">
            <v>5122376.8600000003</v>
          </cell>
          <cell r="E193">
            <v>0</v>
          </cell>
          <cell r="F193">
            <v>0</v>
          </cell>
          <cell r="G193">
            <v>0</v>
          </cell>
          <cell r="H193">
            <v>5122376.8600000003</v>
          </cell>
        </row>
        <row r="194">
          <cell r="A194" t="str">
            <v>301</v>
          </cell>
          <cell r="B194" t="str">
            <v>实收资本</v>
          </cell>
          <cell r="C194">
            <v>0</v>
          </cell>
          <cell r="D194">
            <v>2059313.85</v>
          </cell>
          <cell r="E194">
            <v>0</v>
          </cell>
          <cell r="F194">
            <v>0</v>
          </cell>
          <cell r="G194">
            <v>0</v>
          </cell>
          <cell r="H194">
            <v>2059313.85</v>
          </cell>
        </row>
        <row r="195">
          <cell r="A195" t="str">
            <v>321</v>
          </cell>
          <cell r="B195" t="str">
            <v>本年利润</v>
          </cell>
          <cell r="C195">
            <v>0</v>
          </cell>
          <cell r="D195">
            <v>0</v>
          </cell>
          <cell r="E195">
            <v>560725.16</v>
          </cell>
          <cell r="F195">
            <v>172617.29</v>
          </cell>
          <cell r="G195">
            <v>388107.87</v>
          </cell>
          <cell r="H195">
            <v>0</v>
          </cell>
        </row>
        <row r="196">
          <cell r="A196" t="str">
            <v>322</v>
          </cell>
          <cell r="B196" t="str">
            <v>利润分配</v>
          </cell>
          <cell r="C196">
            <v>0</v>
          </cell>
          <cell r="D196">
            <v>422941.7</v>
          </cell>
          <cell r="E196">
            <v>0</v>
          </cell>
          <cell r="F196">
            <v>0</v>
          </cell>
          <cell r="G196">
            <v>0</v>
          </cell>
          <cell r="H196">
            <v>422941.7</v>
          </cell>
        </row>
        <row r="197">
          <cell r="A197" t="str">
            <v>32201</v>
          </cell>
          <cell r="B197" t="str">
            <v xml:space="preserve">  未分配利润</v>
          </cell>
          <cell r="C197">
            <v>0</v>
          </cell>
          <cell r="D197">
            <v>786199.28</v>
          </cell>
          <cell r="E197">
            <v>0</v>
          </cell>
          <cell r="F197">
            <v>0</v>
          </cell>
          <cell r="G197">
            <v>0</v>
          </cell>
          <cell r="H197">
            <v>786199.28</v>
          </cell>
        </row>
        <row r="198">
          <cell r="A198" t="str">
            <v>32209</v>
          </cell>
          <cell r="B198" t="str">
            <v xml:space="preserve">  以前年度损益调整</v>
          </cell>
          <cell r="C198">
            <v>268858.15000000002</v>
          </cell>
          <cell r="D198">
            <v>0</v>
          </cell>
          <cell r="E198">
            <v>0</v>
          </cell>
          <cell r="F198">
            <v>0</v>
          </cell>
          <cell r="G198">
            <v>268858.15000000002</v>
          </cell>
          <cell r="H198">
            <v>0</v>
          </cell>
        </row>
        <row r="199">
          <cell r="A199" t="str">
            <v>32210</v>
          </cell>
          <cell r="B199" t="str">
            <v xml:space="preserve">  年初未分配利润</v>
          </cell>
          <cell r="C199">
            <v>94399.43</v>
          </cell>
          <cell r="D199">
            <v>0</v>
          </cell>
          <cell r="E199">
            <v>0</v>
          </cell>
          <cell r="F199">
            <v>0</v>
          </cell>
          <cell r="G199">
            <v>94399.43</v>
          </cell>
          <cell r="H199">
            <v>0</v>
          </cell>
        </row>
        <row r="200">
          <cell r="A200" t="str">
            <v>401</v>
          </cell>
          <cell r="B200" t="str">
            <v>生产成本</v>
          </cell>
          <cell r="C200">
            <v>0</v>
          </cell>
          <cell r="D200">
            <v>0</v>
          </cell>
          <cell r="E200">
            <v>340542.99</v>
          </cell>
          <cell r="F200">
            <v>340542.99</v>
          </cell>
          <cell r="G200">
            <v>0</v>
          </cell>
          <cell r="H200">
            <v>0</v>
          </cell>
        </row>
        <row r="201">
          <cell r="A201" t="str">
            <v>40101</v>
          </cell>
          <cell r="B201" t="str">
            <v xml:space="preserve">  材料费</v>
          </cell>
          <cell r="C201">
            <v>0</v>
          </cell>
          <cell r="D201">
            <v>0</v>
          </cell>
          <cell r="E201">
            <v>214116.52</v>
          </cell>
          <cell r="F201">
            <v>214116.52</v>
          </cell>
          <cell r="G201">
            <v>0</v>
          </cell>
          <cell r="H201">
            <v>0</v>
          </cell>
        </row>
        <row r="202">
          <cell r="A202" t="str">
            <v>40102</v>
          </cell>
          <cell r="B202" t="str">
            <v xml:space="preserve">  工资</v>
          </cell>
          <cell r="C202">
            <v>0</v>
          </cell>
          <cell r="D202">
            <v>0</v>
          </cell>
          <cell r="E202">
            <v>50448</v>
          </cell>
          <cell r="F202">
            <v>50448</v>
          </cell>
          <cell r="G202">
            <v>0</v>
          </cell>
          <cell r="H202">
            <v>0</v>
          </cell>
        </row>
        <row r="203">
          <cell r="A203" t="str">
            <v>40103</v>
          </cell>
          <cell r="B203" t="str">
            <v xml:space="preserve">  福利费</v>
          </cell>
          <cell r="C203">
            <v>0</v>
          </cell>
          <cell r="D203">
            <v>0</v>
          </cell>
          <cell r="E203">
            <v>7062.72</v>
          </cell>
          <cell r="F203">
            <v>7062.72</v>
          </cell>
          <cell r="G203">
            <v>0</v>
          </cell>
          <cell r="H203">
            <v>0</v>
          </cell>
        </row>
        <row r="204">
          <cell r="A204" t="str">
            <v>40104</v>
          </cell>
          <cell r="B204" t="str">
            <v xml:space="preserve">  水费</v>
          </cell>
          <cell r="C204">
            <v>0</v>
          </cell>
          <cell r="D204">
            <v>0</v>
          </cell>
          <cell r="E204">
            <v>2000</v>
          </cell>
          <cell r="F204">
            <v>2000</v>
          </cell>
          <cell r="G204">
            <v>0</v>
          </cell>
          <cell r="H204">
            <v>0</v>
          </cell>
        </row>
        <row r="205">
          <cell r="A205" t="str">
            <v>40105</v>
          </cell>
          <cell r="B205" t="str">
            <v xml:space="preserve">  电费</v>
          </cell>
          <cell r="C205">
            <v>0</v>
          </cell>
          <cell r="D205">
            <v>0</v>
          </cell>
          <cell r="E205">
            <v>3000</v>
          </cell>
          <cell r="F205">
            <v>3000</v>
          </cell>
          <cell r="G205">
            <v>0</v>
          </cell>
          <cell r="H205">
            <v>0</v>
          </cell>
        </row>
        <row r="206">
          <cell r="A206" t="str">
            <v>40106</v>
          </cell>
          <cell r="B206" t="str">
            <v xml:space="preserve">  制造费用</v>
          </cell>
          <cell r="C206">
            <v>0</v>
          </cell>
          <cell r="D206">
            <v>0</v>
          </cell>
          <cell r="E206">
            <v>63915.75</v>
          </cell>
          <cell r="F206">
            <v>63915.75</v>
          </cell>
          <cell r="G206">
            <v>0</v>
          </cell>
          <cell r="H206">
            <v>0</v>
          </cell>
        </row>
        <row r="207">
          <cell r="A207" t="str">
            <v>405</v>
          </cell>
          <cell r="B207" t="str">
            <v>制造费用</v>
          </cell>
          <cell r="C207">
            <v>0</v>
          </cell>
          <cell r="D207">
            <v>0</v>
          </cell>
          <cell r="E207">
            <v>63915.75</v>
          </cell>
          <cell r="F207">
            <v>63915.75</v>
          </cell>
          <cell r="G207">
            <v>0</v>
          </cell>
          <cell r="H207">
            <v>0</v>
          </cell>
        </row>
        <row r="208">
          <cell r="A208" t="str">
            <v>40501</v>
          </cell>
          <cell r="B208" t="str">
            <v xml:space="preserve">  低值易耗品</v>
          </cell>
          <cell r="C208">
            <v>0</v>
          </cell>
          <cell r="D208">
            <v>0</v>
          </cell>
          <cell r="E208">
            <v>9045.4</v>
          </cell>
          <cell r="F208">
            <v>9045.4</v>
          </cell>
          <cell r="G208">
            <v>0</v>
          </cell>
          <cell r="H208">
            <v>0</v>
          </cell>
        </row>
        <row r="209">
          <cell r="A209" t="str">
            <v>40503</v>
          </cell>
          <cell r="B209" t="str">
            <v xml:space="preserve">  其他</v>
          </cell>
          <cell r="C209">
            <v>0</v>
          </cell>
          <cell r="D209">
            <v>0</v>
          </cell>
          <cell r="E209">
            <v>8324.1</v>
          </cell>
          <cell r="F209">
            <v>8324.1</v>
          </cell>
          <cell r="G209">
            <v>0</v>
          </cell>
          <cell r="H209">
            <v>0</v>
          </cell>
        </row>
        <row r="210">
          <cell r="A210" t="str">
            <v>40504</v>
          </cell>
          <cell r="B210" t="str">
            <v xml:space="preserve">  折旧</v>
          </cell>
          <cell r="C210">
            <v>0</v>
          </cell>
          <cell r="D210">
            <v>0</v>
          </cell>
          <cell r="E210">
            <v>46546.25</v>
          </cell>
          <cell r="F210">
            <v>46546.25</v>
          </cell>
          <cell r="G210">
            <v>0</v>
          </cell>
          <cell r="H210">
            <v>0</v>
          </cell>
        </row>
        <row r="211">
          <cell r="A211" t="str">
            <v>501</v>
          </cell>
          <cell r="B211" t="str">
            <v>产品销售收入</v>
          </cell>
          <cell r="C211">
            <v>0</v>
          </cell>
          <cell r="D211">
            <v>0</v>
          </cell>
          <cell r="E211">
            <v>149070.1</v>
          </cell>
          <cell r="F211">
            <v>149070.1</v>
          </cell>
          <cell r="G211">
            <v>0</v>
          </cell>
          <cell r="H211">
            <v>0</v>
          </cell>
        </row>
        <row r="212">
          <cell r="A212" t="str">
            <v>50101</v>
          </cell>
          <cell r="B212" t="str">
            <v xml:space="preserve">  低温（AH-1）</v>
          </cell>
          <cell r="C212">
            <v>0</v>
          </cell>
          <cell r="D212">
            <v>0</v>
          </cell>
          <cell r="E212">
            <v>15917.95</v>
          </cell>
          <cell r="F212">
            <v>15917.95</v>
          </cell>
          <cell r="G212">
            <v>0</v>
          </cell>
          <cell r="H212">
            <v>0</v>
          </cell>
        </row>
        <row r="213">
          <cell r="A213" t="str">
            <v>50102</v>
          </cell>
          <cell r="B213" t="str">
            <v xml:space="preserve">  中温（AH-2）</v>
          </cell>
          <cell r="C213">
            <v>0</v>
          </cell>
          <cell r="D213">
            <v>0</v>
          </cell>
          <cell r="E213">
            <v>36752.14</v>
          </cell>
          <cell r="F213">
            <v>36752.14</v>
          </cell>
          <cell r="G213">
            <v>0</v>
          </cell>
          <cell r="H213">
            <v>0</v>
          </cell>
        </row>
        <row r="214">
          <cell r="A214" t="str">
            <v>50103</v>
          </cell>
          <cell r="B214" t="str">
            <v xml:space="preserve">  高温（AH-3、-4）</v>
          </cell>
          <cell r="C214">
            <v>0</v>
          </cell>
          <cell r="D214">
            <v>0</v>
          </cell>
          <cell r="E214">
            <v>69692.31</v>
          </cell>
          <cell r="F214">
            <v>69692.31</v>
          </cell>
          <cell r="G214">
            <v>0</v>
          </cell>
          <cell r="H214">
            <v>0</v>
          </cell>
        </row>
        <row r="215">
          <cell r="A215" t="str">
            <v>50104</v>
          </cell>
          <cell r="B215" t="str">
            <v xml:space="preserve">  增稠剂</v>
          </cell>
          <cell r="C215">
            <v>0</v>
          </cell>
          <cell r="D215">
            <v>0</v>
          </cell>
          <cell r="E215">
            <v>1066.67</v>
          </cell>
          <cell r="F215">
            <v>1066.67</v>
          </cell>
          <cell r="G215">
            <v>0</v>
          </cell>
          <cell r="H215">
            <v>0</v>
          </cell>
        </row>
        <row r="216">
          <cell r="A216" t="str">
            <v>50105</v>
          </cell>
          <cell r="B216" t="str">
            <v xml:space="preserve">  糊料</v>
          </cell>
          <cell r="C216">
            <v>0</v>
          </cell>
          <cell r="D216">
            <v>0</v>
          </cell>
          <cell r="E216">
            <v>25641.03</v>
          </cell>
          <cell r="F216">
            <v>25641.03</v>
          </cell>
          <cell r="G216">
            <v>0</v>
          </cell>
          <cell r="H216">
            <v>0</v>
          </cell>
        </row>
        <row r="217">
          <cell r="A217" t="str">
            <v>502</v>
          </cell>
          <cell r="B217" t="str">
            <v>产品销售成本</v>
          </cell>
          <cell r="C217">
            <v>0</v>
          </cell>
          <cell r="D217">
            <v>0</v>
          </cell>
          <cell r="E217">
            <v>119019.69</v>
          </cell>
          <cell r="F217">
            <v>119019.69</v>
          </cell>
          <cell r="G217">
            <v>0</v>
          </cell>
          <cell r="H217">
            <v>0</v>
          </cell>
        </row>
        <row r="218">
          <cell r="A218" t="str">
            <v>503</v>
          </cell>
          <cell r="B218" t="str">
            <v>产品销售费用</v>
          </cell>
          <cell r="C218">
            <v>0</v>
          </cell>
          <cell r="D218">
            <v>0</v>
          </cell>
          <cell r="E218">
            <v>224118.7</v>
          </cell>
          <cell r="F218">
            <v>224118.7</v>
          </cell>
          <cell r="G218">
            <v>0</v>
          </cell>
          <cell r="H218">
            <v>0</v>
          </cell>
        </row>
        <row r="219">
          <cell r="A219" t="str">
            <v>50301</v>
          </cell>
          <cell r="B219" t="str">
            <v xml:space="preserve">  运杂费、装运费</v>
          </cell>
          <cell r="C219">
            <v>0</v>
          </cell>
          <cell r="D219">
            <v>0</v>
          </cell>
          <cell r="E219">
            <v>45244.5</v>
          </cell>
          <cell r="F219">
            <v>45244.5</v>
          </cell>
          <cell r="G219">
            <v>0</v>
          </cell>
          <cell r="H219">
            <v>0</v>
          </cell>
        </row>
        <row r="220">
          <cell r="A220" t="str">
            <v>50303</v>
          </cell>
          <cell r="B220" t="str">
            <v xml:space="preserve">  其他</v>
          </cell>
          <cell r="C220">
            <v>0</v>
          </cell>
          <cell r="D220">
            <v>0</v>
          </cell>
          <cell r="E220">
            <v>178874.2</v>
          </cell>
          <cell r="F220">
            <v>178874.2</v>
          </cell>
          <cell r="G220">
            <v>0</v>
          </cell>
          <cell r="H220">
            <v>0</v>
          </cell>
        </row>
        <row r="221">
          <cell r="A221" t="str">
            <v>511</v>
          </cell>
          <cell r="B221" t="str">
            <v>其他业务收入</v>
          </cell>
          <cell r="C221">
            <v>0</v>
          </cell>
          <cell r="D221">
            <v>0</v>
          </cell>
          <cell r="E221">
            <v>23547.19</v>
          </cell>
          <cell r="F221">
            <v>23547.19</v>
          </cell>
          <cell r="G221">
            <v>0</v>
          </cell>
          <cell r="H221">
            <v>0</v>
          </cell>
        </row>
        <row r="222">
          <cell r="A222" t="str">
            <v>512</v>
          </cell>
          <cell r="B222" t="str">
            <v>其他业务支出</v>
          </cell>
          <cell r="C222">
            <v>0</v>
          </cell>
          <cell r="D222">
            <v>0</v>
          </cell>
          <cell r="E222">
            <v>29855.67</v>
          </cell>
          <cell r="F222">
            <v>29855.67</v>
          </cell>
          <cell r="G222">
            <v>0</v>
          </cell>
          <cell r="H222">
            <v>0</v>
          </cell>
        </row>
        <row r="223">
          <cell r="A223" t="str">
            <v>521</v>
          </cell>
          <cell r="B223" t="str">
            <v>管理费用</v>
          </cell>
          <cell r="C223">
            <v>0</v>
          </cell>
          <cell r="D223">
            <v>0</v>
          </cell>
          <cell r="E223">
            <v>155085.84</v>
          </cell>
          <cell r="F223">
            <v>155085.84</v>
          </cell>
          <cell r="G223">
            <v>0</v>
          </cell>
          <cell r="H223">
            <v>0</v>
          </cell>
        </row>
        <row r="224">
          <cell r="A224" t="str">
            <v>52101</v>
          </cell>
          <cell r="B224" t="str">
            <v xml:space="preserve">  差旅费</v>
          </cell>
          <cell r="C224">
            <v>0</v>
          </cell>
          <cell r="D224">
            <v>0</v>
          </cell>
          <cell r="E224">
            <v>26109.8</v>
          </cell>
          <cell r="F224">
            <v>26109.8</v>
          </cell>
          <cell r="G224">
            <v>0</v>
          </cell>
          <cell r="H224">
            <v>0</v>
          </cell>
        </row>
        <row r="225">
          <cell r="A225" t="str">
            <v>52102</v>
          </cell>
          <cell r="B225" t="str">
            <v xml:space="preserve">  业务费</v>
          </cell>
          <cell r="C225">
            <v>0</v>
          </cell>
          <cell r="D225">
            <v>0</v>
          </cell>
          <cell r="E225">
            <v>6170</v>
          </cell>
          <cell r="F225">
            <v>6170</v>
          </cell>
          <cell r="G225">
            <v>0</v>
          </cell>
          <cell r="H225">
            <v>0</v>
          </cell>
        </row>
        <row r="226">
          <cell r="A226" t="str">
            <v>52103</v>
          </cell>
          <cell r="B226" t="str">
            <v xml:space="preserve">  办公费</v>
          </cell>
          <cell r="C226">
            <v>0</v>
          </cell>
          <cell r="D226">
            <v>0</v>
          </cell>
          <cell r="E226">
            <v>1819.1</v>
          </cell>
          <cell r="F226">
            <v>1819.1</v>
          </cell>
          <cell r="G226">
            <v>0</v>
          </cell>
          <cell r="H226">
            <v>0</v>
          </cell>
        </row>
        <row r="227">
          <cell r="A227" t="str">
            <v>52104</v>
          </cell>
          <cell r="B227" t="str">
            <v xml:space="preserve">  其他</v>
          </cell>
          <cell r="C227">
            <v>0</v>
          </cell>
          <cell r="D227">
            <v>0</v>
          </cell>
          <cell r="E227">
            <v>100788.76</v>
          </cell>
          <cell r="F227">
            <v>100788.76</v>
          </cell>
          <cell r="G227">
            <v>0</v>
          </cell>
          <cell r="H227">
            <v>0</v>
          </cell>
        </row>
        <row r="228">
          <cell r="A228" t="str">
            <v>52106</v>
          </cell>
          <cell r="B228" t="str">
            <v xml:space="preserve">  工资</v>
          </cell>
          <cell r="C228">
            <v>0</v>
          </cell>
          <cell r="D228">
            <v>0</v>
          </cell>
          <cell r="E228">
            <v>17717.7</v>
          </cell>
          <cell r="F228">
            <v>17717.7</v>
          </cell>
          <cell r="G228">
            <v>0</v>
          </cell>
          <cell r="H228">
            <v>0</v>
          </cell>
        </row>
        <row r="229">
          <cell r="A229" t="str">
            <v>52107</v>
          </cell>
          <cell r="B229" t="str">
            <v xml:space="preserve">  福利</v>
          </cell>
          <cell r="C229">
            <v>0</v>
          </cell>
          <cell r="D229">
            <v>0</v>
          </cell>
          <cell r="E229">
            <v>2480.48</v>
          </cell>
          <cell r="F229">
            <v>2480.48</v>
          </cell>
          <cell r="G229">
            <v>0</v>
          </cell>
          <cell r="H229">
            <v>0</v>
          </cell>
        </row>
        <row r="230">
          <cell r="A230" t="str">
            <v>522</v>
          </cell>
          <cell r="B230" t="str">
            <v>财务费用</v>
          </cell>
          <cell r="C230">
            <v>0</v>
          </cell>
          <cell r="D230">
            <v>0</v>
          </cell>
          <cell r="E230">
            <v>42713.9</v>
          </cell>
          <cell r="F230">
            <v>42713.9</v>
          </cell>
          <cell r="G230">
            <v>0</v>
          </cell>
          <cell r="H230">
            <v>0</v>
          </cell>
        </row>
        <row r="231">
          <cell r="A231" t="str">
            <v>52201</v>
          </cell>
          <cell r="B231" t="str">
            <v xml:space="preserve">  利息支出</v>
          </cell>
          <cell r="C231">
            <v>0</v>
          </cell>
          <cell r="D231">
            <v>0</v>
          </cell>
          <cell r="E231">
            <v>42682.5</v>
          </cell>
          <cell r="F231">
            <v>42682.5</v>
          </cell>
          <cell r="G231">
            <v>0</v>
          </cell>
          <cell r="H231">
            <v>0</v>
          </cell>
        </row>
        <row r="232">
          <cell r="A232" t="str">
            <v>52202</v>
          </cell>
          <cell r="B232" t="str">
            <v xml:space="preserve">  其他</v>
          </cell>
          <cell r="C232">
            <v>0</v>
          </cell>
          <cell r="D232">
            <v>0</v>
          </cell>
          <cell r="E232">
            <v>31.4</v>
          </cell>
          <cell r="F232">
            <v>31.4</v>
          </cell>
          <cell r="G232">
            <v>0</v>
          </cell>
          <cell r="H232">
            <v>0</v>
          </cell>
        </row>
        <row r="233">
          <cell r="A233" t="str">
            <v>12月份</v>
          </cell>
        </row>
        <row r="234">
          <cell r="A234" t="str">
            <v>101</v>
          </cell>
          <cell r="B234" t="str">
            <v>现金</v>
          </cell>
          <cell r="C234">
            <v>116472.71</v>
          </cell>
          <cell r="D234">
            <v>0</v>
          </cell>
          <cell r="E234">
            <v>513592.2</v>
          </cell>
          <cell r="F234">
            <v>4577356.3899999997</v>
          </cell>
          <cell r="G234">
            <v>61711.69</v>
          </cell>
          <cell r="H234">
            <v>0</v>
          </cell>
        </row>
        <row r="235">
          <cell r="A235" t="str">
            <v>102</v>
          </cell>
          <cell r="B235" t="str">
            <v>银行存款</v>
          </cell>
          <cell r="C235">
            <v>392788.03</v>
          </cell>
          <cell r="D235">
            <v>0</v>
          </cell>
          <cell r="E235">
            <v>712004.72</v>
          </cell>
          <cell r="F235">
            <v>16562829.84</v>
          </cell>
          <cell r="G235">
            <v>169659.31</v>
          </cell>
          <cell r="H235">
            <v>0</v>
          </cell>
        </row>
        <row r="236">
          <cell r="A236" t="str">
            <v>10201</v>
          </cell>
          <cell r="B236" t="str">
            <v xml:space="preserve">  农行常青</v>
          </cell>
          <cell r="C236">
            <v>95893.47</v>
          </cell>
          <cell r="D236">
            <v>0</v>
          </cell>
          <cell r="E236">
            <v>40120.15</v>
          </cell>
          <cell r="F236">
            <v>3430857.68</v>
          </cell>
          <cell r="G236">
            <v>29808.17</v>
          </cell>
          <cell r="H236">
            <v>0</v>
          </cell>
        </row>
        <row r="237">
          <cell r="A237" t="str">
            <v>10202</v>
          </cell>
          <cell r="B237" t="str">
            <v xml:space="preserve">  寿营</v>
          </cell>
          <cell r="C237">
            <v>279414.28000000003</v>
          </cell>
          <cell r="D237">
            <v>0</v>
          </cell>
          <cell r="E237">
            <v>630774.34</v>
          </cell>
          <cell r="F237">
            <v>11930066.76</v>
          </cell>
          <cell r="G237">
            <v>121387.7</v>
          </cell>
          <cell r="H237">
            <v>0</v>
          </cell>
        </row>
        <row r="238">
          <cell r="A238" t="str">
            <v>10203</v>
          </cell>
          <cell r="B238" t="str">
            <v xml:space="preserve">  望办</v>
          </cell>
          <cell r="C238">
            <v>17480.28</v>
          </cell>
          <cell r="D238">
            <v>0</v>
          </cell>
          <cell r="E238">
            <v>41110.230000000003</v>
          </cell>
          <cell r="F238">
            <v>1201905.3999999999</v>
          </cell>
          <cell r="G238">
            <v>18463.439999999999</v>
          </cell>
          <cell r="H238">
            <v>0</v>
          </cell>
        </row>
        <row r="239">
          <cell r="A239" t="str">
            <v>112</v>
          </cell>
          <cell r="B239" t="str">
            <v>应收票据</v>
          </cell>
          <cell r="C239">
            <v>300000</v>
          </cell>
          <cell r="D239">
            <v>0</v>
          </cell>
          <cell r="E239">
            <v>264900</v>
          </cell>
          <cell r="F239">
            <v>300000</v>
          </cell>
          <cell r="G239">
            <v>264900</v>
          </cell>
          <cell r="H239">
            <v>0</v>
          </cell>
        </row>
        <row r="240">
          <cell r="A240" t="str">
            <v>113</v>
          </cell>
          <cell r="B240" t="str">
            <v>应收帐款</v>
          </cell>
          <cell r="C240">
            <v>4739823.2</v>
          </cell>
          <cell r="D240">
            <v>0</v>
          </cell>
          <cell r="E240">
            <v>628370</v>
          </cell>
          <cell r="F240">
            <v>9526369.4000000004</v>
          </cell>
          <cell r="G240">
            <v>4457553.2</v>
          </cell>
          <cell r="H240">
            <v>0</v>
          </cell>
        </row>
        <row r="241">
          <cell r="A241" t="str">
            <v>114</v>
          </cell>
          <cell r="B241" t="str">
            <v>坏帐准备</v>
          </cell>
          <cell r="C241">
            <v>0</v>
          </cell>
          <cell r="D241">
            <v>15410.39</v>
          </cell>
          <cell r="E241">
            <v>0</v>
          </cell>
          <cell r="F241">
            <v>0</v>
          </cell>
          <cell r="G241">
            <v>0</v>
          </cell>
          <cell r="H241">
            <v>15410.39</v>
          </cell>
        </row>
        <row r="242">
          <cell r="A242" t="str">
            <v>119</v>
          </cell>
          <cell r="B242" t="str">
            <v>其他应收款</v>
          </cell>
          <cell r="C242">
            <v>140046.07999999999</v>
          </cell>
          <cell r="D242">
            <v>0</v>
          </cell>
          <cell r="E242">
            <v>64471.6</v>
          </cell>
          <cell r="F242">
            <v>461158.21</v>
          </cell>
          <cell r="G242">
            <v>173957.24</v>
          </cell>
          <cell r="H242">
            <v>0</v>
          </cell>
        </row>
        <row r="243">
          <cell r="A243" t="str">
            <v>11901</v>
          </cell>
          <cell r="B243" t="str">
            <v xml:space="preserve">  霍山中药厂</v>
          </cell>
          <cell r="C243">
            <v>1465.4</v>
          </cell>
          <cell r="D243">
            <v>0</v>
          </cell>
          <cell r="E243">
            <v>0</v>
          </cell>
          <cell r="F243">
            <v>0</v>
          </cell>
          <cell r="G243">
            <v>1465.4</v>
          </cell>
          <cell r="H243">
            <v>0</v>
          </cell>
        </row>
        <row r="244">
          <cell r="A244" t="str">
            <v>11902</v>
          </cell>
          <cell r="B244" t="str">
            <v xml:space="preserve">  化机厂</v>
          </cell>
          <cell r="C244">
            <v>120</v>
          </cell>
          <cell r="D244">
            <v>0</v>
          </cell>
          <cell r="E244">
            <v>0</v>
          </cell>
          <cell r="F244">
            <v>0</v>
          </cell>
          <cell r="G244">
            <v>120</v>
          </cell>
          <cell r="H244">
            <v>0</v>
          </cell>
        </row>
        <row r="245">
          <cell r="A245" t="str">
            <v>11903</v>
          </cell>
          <cell r="B245" t="str">
            <v xml:space="preserve">  孙礼林</v>
          </cell>
          <cell r="C245">
            <v>900</v>
          </cell>
          <cell r="D245">
            <v>0</v>
          </cell>
          <cell r="E245">
            <v>0</v>
          </cell>
          <cell r="F245">
            <v>0</v>
          </cell>
          <cell r="G245">
            <v>900</v>
          </cell>
          <cell r="H245">
            <v>0</v>
          </cell>
        </row>
        <row r="246">
          <cell r="A246" t="str">
            <v>11904</v>
          </cell>
          <cell r="B246" t="str">
            <v xml:space="preserve">  李国洋</v>
          </cell>
          <cell r="C246">
            <v>1465</v>
          </cell>
          <cell r="D246">
            <v>0</v>
          </cell>
          <cell r="E246">
            <v>0</v>
          </cell>
          <cell r="F246">
            <v>0</v>
          </cell>
          <cell r="G246">
            <v>1465</v>
          </cell>
          <cell r="H246">
            <v>0</v>
          </cell>
        </row>
        <row r="247">
          <cell r="A247" t="str">
            <v>11905</v>
          </cell>
          <cell r="B247" t="str">
            <v xml:space="preserve">  合肥化工厂</v>
          </cell>
          <cell r="C247">
            <v>2148.5</v>
          </cell>
          <cell r="D247">
            <v>0</v>
          </cell>
          <cell r="E247">
            <v>0</v>
          </cell>
          <cell r="F247">
            <v>0</v>
          </cell>
          <cell r="G247">
            <v>2148.5</v>
          </cell>
          <cell r="H247">
            <v>0</v>
          </cell>
        </row>
        <row r="248">
          <cell r="A248" t="str">
            <v>11906</v>
          </cell>
          <cell r="B248" t="str">
            <v xml:space="preserve">  合肥中药厂</v>
          </cell>
          <cell r="C248">
            <v>25850.68</v>
          </cell>
          <cell r="D248">
            <v>0</v>
          </cell>
          <cell r="E248">
            <v>0</v>
          </cell>
          <cell r="F248">
            <v>0</v>
          </cell>
          <cell r="G248">
            <v>25850.68</v>
          </cell>
          <cell r="H248">
            <v>0</v>
          </cell>
        </row>
        <row r="249">
          <cell r="A249" t="str">
            <v>11907</v>
          </cell>
          <cell r="B249" t="str">
            <v xml:space="preserve">  省科技情报研究开发中心</v>
          </cell>
          <cell r="C249">
            <v>680</v>
          </cell>
          <cell r="D249">
            <v>0</v>
          </cell>
          <cell r="E249">
            <v>0</v>
          </cell>
          <cell r="F249">
            <v>0</v>
          </cell>
          <cell r="G249">
            <v>680</v>
          </cell>
          <cell r="H249">
            <v>0</v>
          </cell>
        </row>
        <row r="250">
          <cell r="A250" t="str">
            <v>11908</v>
          </cell>
          <cell r="B250" t="str">
            <v xml:space="preserve">  合肥迪尔医药有限公司</v>
          </cell>
          <cell r="C250">
            <v>4832.08</v>
          </cell>
          <cell r="D250">
            <v>0</v>
          </cell>
          <cell r="E250">
            <v>2446.08</v>
          </cell>
          <cell r="F250">
            <v>16558.080000000002</v>
          </cell>
          <cell r="G250">
            <v>3904.72</v>
          </cell>
          <cell r="H250">
            <v>0</v>
          </cell>
        </row>
        <row r="251">
          <cell r="A251" t="str">
            <v>11909</v>
          </cell>
          <cell r="B251" t="str">
            <v xml:space="preserve">  苏州三印华达供销公司</v>
          </cell>
          <cell r="C251">
            <v>3000</v>
          </cell>
          <cell r="D251">
            <v>0</v>
          </cell>
          <cell r="E251">
            <v>0</v>
          </cell>
          <cell r="F251">
            <v>0</v>
          </cell>
          <cell r="G251">
            <v>3000</v>
          </cell>
          <cell r="H251">
            <v>0</v>
          </cell>
        </row>
        <row r="252">
          <cell r="A252" t="str">
            <v>11910</v>
          </cell>
          <cell r="B252" t="str">
            <v xml:space="preserve">  长途台</v>
          </cell>
          <cell r="C252">
            <v>300</v>
          </cell>
          <cell r="D252">
            <v>0</v>
          </cell>
          <cell r="E252">
            <v>0</v>
          </cell>
          <cell r="F252">
            <v>0</v>
          </cell>
          <cell r="G252">
            <v>300</v>
          </cell>
          <cell r="H252">
            <v>0</v>
          </cell>
        </row>
        <row r="253">
          <cell r="A253" t="str">
            <v>11911</v>
          </cell>
          <cell r="B253" t="str">
            <v xml:space="preserve">  省粮油进出口公司</v>
          </cell>
          <cell r="C253">
            <v>155</v>
          </cell>
          <cell r="D253">
            <v>0</v>
          </cell>
          <cell r="E253">
            <v>0</v>
          </cell>
          <cell r="F253">
            <v>0</v>
          </cell>
          <cell r="G253">
            <v>155</v>
          </cell>
          <cell r="H253">
            <v>0</v>
          </cell>
        </row>
        <row r="254">
          <cell r="A254" t="str">
            <v>11912</v>
          </cell>
          <cell r="B254" t="str">
            <v xml:space="preserve">  省医药保健进出口公司</v>
          </cell>
          <cell r="C254">
            <v>3250</v>
          </cell>
          <cell r="D254">
            <v>0</v>
          </cell>
          <cell r="E254">
            <v>0</v>
          </cell>
          <cell r="F254">
            <v>0</v>
          </cell>
          <cell r="G254">
            <v>3250</v>
          </cell>
          <cell r="H254">
            <v>0</v>
          </cell>
        </row>
        <row r="255">
          <cell r="A255" t="str">
            <v>11914</v>
          </cell>
          <cell r="B255" t="str">
            <v xml:space="preserve">  王永来</v>
          </cell>
          <cell r="C255">
            <v>534.1</v>
          </cell>
          <cell r="D255">
            <v>0</v>
          </cell>
          <cell r="E255">
            <v>0</v>
          </cell>
          <cell r="F255">
            <v>0</v>
          </cell>
          <cell r="G255">
            <v>534.1</v>
          </cell>
          <cell r="H255">
            <v>0</v>
          </cell>
        </row>
        <row r="256">
          <cell r="A256" t="str">
            <v>11915</v>
          </cell>
          <cell r="B256" t="str">
            <v xml:space="preserve">  安庆石化晴纶厂</v>
          </cell>
          <cell r="C256">
            <v>20284</v>
          </cell>
          <cell r="D256">
            <v>0</v>
          </cell>
          <cell r="E256">
            <v>0</v>
          </cell>
          <cell r="F256">
            <v>0</v>
          </cell>
          <cell r="G256">
            <v>20284</v>
          </cell>
          <cell r="H256">
            <v>0</v>
          </cell>
        </row>
        <row r="257">
          <cell r="A257" t="str">
            <v>11916</v>
          </cell>
          <cell r="B257" t="str">
            <v xml:space="preserve">  安庆第一制药厂</v>
          </cell>
          <cell r="C257">
            <v>3072</v>
          </cell>
          <cell r="D257">
            <v>0</v>
          </cell>
          <cell r="E257">
            <v>0</v>
          </cell>
          <cell r="F257">
            <v>28437.84</v>
          </cell>
          <cell r="G257">
            <v>3072</v>
          </cell>
          <cell r="H257">
            <v>0</v>
          </cell>
        </row>
        <row r="258">
          <cell r="A258" t="str">
            <v>11917</v>
          </cell>
          <cell r="B258" t="str">
            <v xml:space="preserve">  安徽中键塑胶制品公司(蚌埠中键公司)</v>
          </cell>
          <cell r="C258">
            <v>45344.959999999999</v>
          </cell>
          <cell r="D258">
            <v>0</v>
          </cell>
          <cell r="E258">
            <v>0</v>
          </cell>
          <cell r="F258">
            <v>0</v>
          </cell>
          <cell r="G258">
            <v>45344.959999999999</v>
          </cell>
          <cell r="H258">
            <v>0</v>
          </cell>
        </row>
        <row r="259">
          <cell r="A259" t="str">
            <v>11919</v>
          </cell>
          <cell r="B259" t="str">
            <v xml:space="preserve">  石狮办事处</v>
          </cell>
          <cell r="C259">
            <v>1000</v>
          </cell>
          <cell r="D259">
            <v>0</v>
          </cell>
          <cell r="E259">
            <v>0</v>
          </cell>
          <cell r="F259">
            <v>0</v>
          </cell>
          <cell r="G259">
            <v>1000</v>
          </cell>
          <cell r="H259">
            <v>0</v>
          </cell>
        </row>
        <row r="260">
          <cell r="A260" t="str">
            <v>11920</v>
          </cell>
          <cell r="B260" t="str">
            <v xml:space="preserve">  上海崇明县人民法院</v>
          </cell>
          <cell r="C260">
            <v>100</v>
          </cell>
          <cell r="D260">
            <v>0</v>
          </cell>
          <cell r="E260">
            <v>0</v>
          </cell>
          <cell r="F260">
            <v>0</v>
          </cell>
          <cell r="G260">
            <v>100</v>
          </cell>
          <cell r="H260">
            <v>0</v>
          </cell>
        </row>
        <row r="261">
          <cell r="A261" t="str">
            <v>11922</v>
          </cell>
          <cell r="B261" t="str">
            <v xml:space="preserve">  石台药厂</v>
          </cell>
          <cell r="C261">
            <v>3548.4</v>
          </cell>
          <cell r="D261">
            <v>0</v>
          </cell>
          <cell r="E261">
            <v>0</v>
          </cell>
          <cell r="F261">
            <v>5915.76</v>
          </cell>
          <cell r="G261">
            <v>3548.4</v>
          </cell>
          <cell r="H261">
            <v>0</v>
          </cell>
        </row>
        <row r="262">
          <cell r="A262" t="str">
            <v>11924</v>
          </cell>
          <cell r="B262" t="str">
            <v xml:space="preserve">  科技企业杂志社广告部</v>
          </cell>
          <cell r="C262">
            <v>2000</v>
          </cell>
          <cell r="D262">
            <v>0</v>
          </cell>
          <cell r="E262">
            <v>0</v>
          </cell>
          <cell r="F262">
            <v>0</v>
          </cell>
          <cell r="G262">
            <v>2000</v>
          </cell>
          <cell r="H262">
            <v>0</v>
          </cell>
        </row>
        <row r="263">
          <cell r="A263" t="str">
            <v>11926</v>
          </cell>
          <cell r="B263" t="str">
            <v xml:space="preserve">  安徽水产公司淮南公司</v>
          </cell>
          <cell r="C263">
            <v>13627</v>
          </cell>
          <cell r="D263">
            <v>0</v>
          </cell>
          <cell r="E263">
            <v>0</v>
          </cell>
          <cell r="F263">
            <v>0</v>
          </cell>
          <cell r="G263">
            <v>13627</v>
          </cell>
          <cell r="H263">
            <v>0</v>
          </cell>
        </row>
        <row r="264">
          <cell r="A264" t="str">
            <v>11929</v>
          </cell>
          <cell r="B264" t="str">
            <v xml:space="preserve">  合肥神鹿药业公司(神鹿双鹤)</v>
          </cell>
          <cell r="C264">
            <v>0</v>
          </cell>
          <cell r="D264">
            <v>16166.64</v>
          </cell>
          <cell r="E264">
            <v>0</v>
          </cell>
          <cell r="F264">
            <v>38712.6</v>
          </cell>
          <cell r="G264">
            <v>0</v>
          </cell>
          <cell r="H264">
            <v>16166.64</v>
          </cell>
        </row>
        <row r="265">
          <cell r="A265" t="str">
            <v>11930</v>
          </cell>
          <cell r="B265" t="str">
            <v xml:space="preserve">  金陵药业股份有限公司合肥利民制药厂</v>
          </cell>
          <cell r="C265">
            <v>3687</v>
          </cell>
          <cell r="D265">
            <v>0</v>
          </cell>
          <cell r="E265">
            <v>0</v>
          </cell>
          <cell r="F265">
            <v>10941</v>
          </cell>
          <cell r="G265">
            <v>0</v>
          </cell>
          <cell r="H265">
            <v>0</v>
          </cell>
        </row>
        <row r="266">
          <cell r="A266" t="str">
            <v>11934</v>
          </cell>
          <cell r="B266" t="str">
            <v xml:space="preserve">  省原子核学会</v>
          </cell>
          <cell r="C266">
            <v>0</v>
          </cell>
          <cell r="D266">
            <v>0</v>
          </cell>
          <cell r="E266">
            <v>0</v>
          </cell>
          <cell r="F266">
            <v>3300</v>
          </cell>
          <cell r="G266">
            <v>0</v>
          </cell>
          <cell r="H266">
            <v>0</v>
          </cell>
        </row>
        <row r="267">
          <cell r="A267" t="str">
            <v>11942</v>
          </cell>
          <cell r="B267" t="str">
            <v xml:space="preserve">  安医大</v>
          </cell>
          <cell r="C267">
            <v>680</v>
          </cell>
          <cell r="D267">
            <v>0</v>
          </cell>
          <cell r="E267">
            <v>0</v>
          </cell>
          <cell r="F267">
            <v>0</v>
          </cell>
          <cell r="G267">
            <v>680</v>
          </cell>
          <cell r="H267">
            <v>0</v>
          </cell>
        </row>
        <row r="268">
          <cell r="A268" t="str">
            <v>11944</v>
          </cell>
          <cell r="B268" t="str">
            <v xml:space="preserve">  合肥哈慈药业有限公司</v>
          </cell>
          <cell r="C268">
            <v>0</v>
          </cell>
          <cell r="D268">
            <v>0</v>
          </cell>
          <cell r="E268">
            <v>0</v>
          </cell>
          <cell r="F268">
            <v>3740.8</v>
          </cell>
          <cell r="G268">
            <v>0</v>
          </cell>
          <cell r="H268">
            <v>0</v>
          </cell>
        </row>
        <row r="269">
          <cell r="A269" t="str">
            <v>11945</v>
          </cell>
          <cell r="B269" t="str">
            <v xml:space="preserve">  合肥东南医学科技发展公司</v>
          </cell>
          <cell r="C269">
            <v>0</v>
          </cell>
          <cell r="D269">
            <v>390</v>
          </cell>
          <cell r="E269">
            <v>0</v>
          </cell>
          <cell r="F269">
            <v>390</v>
          </cell>
          <cell r="G269">
            <v>0</v>
          </cell>
          <cell r="H269">
            <v>390</v>
          </cell>
        </row>
        <row r="270">
          <cell r="A270" t="str">
            <v>11949</v>
          </cell>
          <cell r="B270" t="str">
            <v xml:space="preserve">  四川泸天化油脂化学股份公司</v>
          </cell>
          <cell r="C270">
            <v>0</v>
          </cell>
          <cell r="D270">
            <v>0</v>
          </cell>
          <cell r="E270">
            <v>0</v>
          </cell>
          <cell r="F270">
            <v>6800</v>
          </cell>
          <cell r="G270">
            <v>0</v>
          </cell>
          <cell r="H270">
            <v>0</v>
          </cell>
        </row>
        <row r="271">
          <cell r="A271" t="str">
            <v>11951</v>
          </cell>
          <cell r="B271" t="str">
            <v xml:space="preserve">  宏成水产公司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</row>
        <row r="272">
          <cell r="A272" t="str">
            <v>11952</v>
          </cell>
          <cell r="B272" t="str">
            <v xml:space="preserve">  北京陆桥技术有限公司</v>
          </cell>
          <cell r="C272">
            <v>418</v>
          </cell>
          <cell r="D272">
            <v>0</v>
          </cell>
          <cell r="E272">
            <v>0</v>
          </cell>
          <cell r="F272">
            <v>396</v>
          </cell>
          <cell r="G272">
            <v>418</v>
          </cell>
          <cell r="H272">
            <v>0</v>
          </cell>
        </row>
        <row r="273">
          <cell r="A273" t="str">
            <v>11953</v>
          </cell>
          <cell r="B273" t="str">
            <v xml:space="preserve">  浙江省海宁人民法院</v>
          </cell>
          <cell r="C273">
            <v>6476</v>
          </cell>
          <cell r="D273">
            <v>0</v>
          </cell>
          <cell r="E273">
            <v>0</v>
          </cell>
          <cell r="F273">
            <v>0</v>
          </cell>
          <cell r="G273">
            <v>6476</v>
          </cell>
          <cell r="H273">
            <v>0</v>
          </cell>
        </row>
        <row r="274">
          <cell r="A274" t="str">
            <v>11956</v>
          </cell>
          <cell r="B274" t="str">
            <v xml:space="preserve">  太和神农药业有限公司</v>
          </cell>
          <cell r="C274">
            <v>5000</v>
          </cell>
          <cell r="D274">
            <v>0</v>
          </cell>
          <cell r="E274">
            <v>0</v>
          </cell>
          <cell r="F274">
            <v>12000</v>
          </cell>
          <cell r="G274">
            <v>5000</v>
          </cell>
          <cell r="H274">
            <v>0</v>
          </cell>
        </row>
        <row r="275">
          <cell r="A275" t="str">
            <v>11962</v>
          </cell>
          <cell r="B275" t="str">
            <v xml:space="preserve">  霍山新鑫贸易食品公司</v>
          </cell>
          <cell r="C275">
            <v>100</v>
          </cell>
          <cell r="D275">
            <v>0</v>
          </cell>
          <cell r="E275">
            <v>0</v>
          </cell>
          <cell r="F275">
            <v>3510</v>
          </cell>
          <cell r="G275">
            <v>0</v>
          </cell>
          <cell r="H275">
            <v>0</v>
          </cell>
        </row>
        <row r="276">
          <cell r="A276" t="str">
            <v>11967</v>
          </cell>
          <cell r="B276" t="str">
            <v xml:space="preserve">  合肥顶绿食品公司</v>
          </cell>
          <cell r="C276">
            <v>0</v>
          </cell>
          <cell r="D276">
            <v>0</v>
          </cell>
          <cell r="E276">
            <v>9028</v>
          </cell>
          <cell r="F276">
            <v>30914.48</v>
          </cell>
          <cell r="G276">
            <v>9028</v>
          </cell>
          <cell r="H276">
            <v>0</v>
          </cell>
        </row>
        <row r="277">
          <cell r="A277" t="str">
            <v>11968</v>
          </cell>
          <cell r="B277" t="str">
            <v xml:space="preserve">  合肥丰力绿色食品有限公司</v>
          </cell>
          <cell r="C277">
            <v>20526</v>
          </cell>
          <cell r="D277">
            <v>0</v>
          </cell>
          <cell r="E277">
            <v>0</v>
          </cell>
          <cell r="F277">
            <v>32084</v>
          </cell>
          <cell r="G277">
            <v>20526</v>
          </cell>
          <cell r="H277">
            <v>0</v>
          </cell>
        </row>
        <row r="278">
          <cell r="A278" t="str">
            <v>11971</v>
          </cell>
          <cell r="B278" t="str">
            <v xml:space="preserve">  盐城水产公司</v>
          </cell>
          <cell r="C278">
            <v>0</v>
          </cell>
          <cell r="D278">
            <v>0</v>
          </cell>
          <cell r="E278">
            <v>0</v>
          </cell>
          <cell r="F278">
            <v>3519</v>
          </cell>
          <cell r="G278">
            <v>0</v>
          </cell>
          <cell r="H278">
            <v>0</v>
          </cell>
        </row>
        <row r="279">
          <cell r="A279" t="str">
            <v>11972</v>
          </cell>
          <cell r="B279" t="str">
            <v xml:space="preserve">  合肥神鹿集团中药二厂</v>
          </cell>
          <cell r="C279">
            <v>0</v>
          </cell>
          <cell r="D279">
            <v>83.4</v>
          </cell>
          <cell r="E279">
            <v>1620</v>
          </cell>
          <cell r="F279">
            <v>519</v>
          </cell>
          <cell r="G279">
            <v>1536.6</v>
          </cell>
          <cell r="H279">
            <v>0</v>
          </cell>
        </row>
        <row r="280">
          <cell r="A280" t="str">
            <v>11973</v>
          </cell>
          <cell r="B280" t="str">
            <v xml:space="preserve">  西安现代绿色食品公司</v>
          </cell>
          <cell r="C280">
            <v>0</v>
          </cell>
          <cell r="D280">
            <v>0</v>
          </cell>
          <cell r="E280">
            <v>0</v>
          </cell>
          <cell r="F280">
            <v>21720</v>
          </cell>
          <cell r="G280">
            <v>0</v>
          </cell>
          <cell r="H280">
            <v>0</v>
          </cell>
        </row>
        <row r="281">
          <cell r="A281" t="str">
            <v>11974</v>
          </cell>
          <cell r="B281" t="str">
            <v xml:space="preserve">  合肥西城高技术有限责任公司</v>
          </cell>
          <cell r="C281">
            <v>0</v>
          </cell>
          <cell r="D281">
            <v>0</v>
          </cell>
          <cell r="E281">
            <v>0</v>
          </cell>
          <cell r="F281">
            <v>14981</v>
          </cell>
          <cell r="G281">
            <v>0</v>
          </cell>
          <cell r="H281">
            <v>0</v>
          </cell>
        </row>
        <row r="282">
          <cell r="A282" t="str">
            <v>11975</v>
          </cell>
          <cell r="B282" t="str">
            <v xml:space="preserve">  江苏兴化联富食品公司</v>
          </cell>
          <cell r="C282">
            <v>0</v>
          </cell>
          <cell r="D282">
            <v>0</v>
          </cell>
          <cell r="E282">
            <v>0</v>
          </cell>
          <cell r="F282">
            <v>38405.5</v>
          </cell>
          <cell r="G282">
            <v>0</v>
          </cell>
          <cell r="H282">
            <v>0</v>
          </cell>
        </row>
        <row r="283">
          <cell r="A283" t="str">
            <v>11976</v>
          </cell>
          <cell r="B283" t="str">
            <v xml:space="preserve">  江苏新沂水产公司</v>
          </cell>
          <cell r="C283">
            <v>0</v>
          </cell>
          <cell r="D283">
            <v>27790</v>
          </cell>
          <cell r="E283">
            <v>0</v>
          </cell>
          <cell r="F283">
            <v>27790</v>
          </cell>
          <cell r="G283">
            <v>0</v>
          </cell>
          <cell r="H283">
            <v>27790</v>
          </cell>
        </row>
        <row r="284">
          <cell r="A284" t="str">
            <v>11977</v>
          </cell>
          <cell r="B284" t="str">
            <v xml:space="preserve">  涡阳义门苔干菜加工厂</v>
          </cell>
          <cell r="C284">
            <v>0</v>
          </cell>
          <cell r="D284">
            <v>8000</v>
          </cell>
          <cell r="E284">
            <v>0</v>
          </cell>
          <cell r="F284">
            <v>8000</v>
          </cell>
          <cell r="G284">
            <v>0</v>
          </cell>
          <cell r="H284">
            <v>8000</v>
          </cell>
        </row>
        <row r="285">
          <cell r="A285" t="str">
            <v>11978</v>
          </cell>
          <cell r="B285" t="str">
            <v xml:space="preserve">  江苏新忻水产公司</v>
          </cell>
          <cell r="C285">
            <v>0</v>
          </cell>
          <cell r="D285">
            <v>8688</v>
          </cell>
          <cell r="E285">
            <v>0</v>
          </cell>
          <cell r="F285">
            <v>8688</v>
          </cell>
          <cell r="G285">
            <v>0</v>
          </cell>
          <cell r="H285">
            <v>8688</v>
          </cell>
        </row>
        <row r="286">
          <cell r="A286" t="str">
            <v>11979</v>
          </cell>
          <cell r="B286" t="str">
            <v xml:space="preserve">  江苏绿康食品公司</v>
          </cell>
          <cell r="C286">
            <v>0</v>
          </cell>
          <cell r="D286">
            <v>0</v>
          </cell>
          <cell r="E286">
            <v>0</v>
          </cell>
          <cell r="F286">
            <v>7673.6</v>
          </cell>
          <cell r="G286">
            <v>0</v>
          </cell>
          <cell r="H286">
            <v>0</v>
          </cell>
        </row>
        <row r="287">
          <cell r="A287" t="str">
            <v>11980</v>
          </cell>
          <cell r="B287" t="str">
            <v xml:space="preserve">  淮阴大地绿色食品公司</v>
          </cell>
          <cell r="C287">
            <v>0</v>
          </cell>
          <cell r="D287">
            <v>0</v>
          </cell>
          <cell r="E287">
            <v>0</v>
          </cell>
          <cell r="F287">
            <v>8256</v>
          </cell>
          <cell r="G287">
            <v>0</v>
          </cell>
          <cell r="H287">
            <v>0</v>
          </cell>
        </row>
        <row r="288">
          <cell r="A288" t="str">
            <v>11981</v>
          </cell>
          <cell r="B288" t="str">
            <v xml:space="preserve">  电子第十六研究所</v>
          </cell>
          <cell r="C288">
            <v>5000</v>
          </cell>
          <cell r="D288">
            <v>0</v>
          </cell>
          <cell r="E288">
            <v>0</v>
          </cell>
          <cell r="F288">
            <v>0</v>
          </cell>
          <cell r="G288">
            <v>5000</v>
          </cell>
          <cell r="H288">
            <v>0</v>
          </cell>
        </row>
        <row r="289">
          <cell r="A289" t="str">
            <v>11982</v>
          </cell>
          <cell r="B289" t="str">
            <v xml:space="preserve">  合肥中润广告有限公司</v>
          </cell>
          <cell r="C289">
            <v>500</v>
          </cell>
          <cell r="D289">
            <v>0</v>
          </cell>
          <cell r="E289">
            <v>0</v>
          </cell>
          <cell r="F289">
            <v>0</v>
          </cell>
          <cell r="G289">
            <v>500</v>
          </cell>
          <cell r="H289">
            <v>0</v>
          </cell>
        </row>
        <row r="290">
          <cell r="A290" t="str">
            <v>11983</v>
          </cell>
          <cell r="B290" t="str">
            <v xml:space="preserve">  芜湖张恒春药业公司</v>
          </cell>
          <cell r="C290">
            <v>0</v>
          </cell>
          <cell r="D290">
            <v>0</v>
          </cell>
          <cell r="E290">
            <v>0</v>
          </cell>
          <cell r="F290">
            <v>7460.4</v>
          </cell>
          <cell r="G290">
            <v>0</v>
          </cell>
          <cell r="H290">
            <v>0</v>
          </cell>
        </row>
        <row r="291">
          <cell r="A291" t="str">
            <v>11984</v>
          </cell>
          <cell r="B291" t="str">
            <v xml:space="preserve">  盐城海腾水产有限公司</v>
          </cell>
          <cell r="C291">
            <v>0</v>
          </cell>
          <cell r="D291">
            <v>0</v>
          </cell>
          <cell r="E291">
            <v>0</v>
          </cell>
          <cell r="F291">
            <v>12049.05</v>
          </cell>
          <cell r="G291">
            <v>0</v>
          </cell>
          <cell r="H291">
            <v>0</v>
          </cell>
        </row>
        <row r="292">
          <cell r="A292" t="str">
            <v>11985</v>
          </cell>
          <cell r="B292" t="str">
            <v xml:space="preserve">  寿州华祥食品有限公司</v>
          </cell>
          <cell r="C292">
            <v>0</v>
          </cell>
          <cell r="D292">
            <v>0</v>
          </cell>
          <cell r="E292">
            <v>0</v>
          </cell>
          <cell r="F292">
            <v>5014.8</v>
          </cell>
          <cell r="G292">
            <v>0</v>
          </cell>
          <cell r="H292">
            <v>0</v>
          </cell>
        </row>
        <row r="293">
          <cell r="A293" t="str">
            <v>11986</v>
          </cell>
          <cell r="B293" t="str">
            <v xml:space="preserve">  安徽新力药业蚌埠涂山分公司</v>
          </cell>
          <cell r="C293">
            <v>0</v>
          </cell>
          <cell r="D293">
            <v>0</v>
          </cell>
          <cell r="E293">
            <v>0</v>
          </cell>
          <cell r="F293">
            <v>2612.75</v>
          </cell>
          <cell r="G293">
            <v>0</v>
          </cell>
          <cell r="H293">
            <v>0</v>
          </cell>
        </row>
        <row r="294">
          <cell r="A294" t="str">
            <v>11987</v>
          </cell>
          <cell r="B294" t="str">
            <v xml:space="preserve">  江苏海隆国际贸易公司</v>
          </cell>
          <cell r="C294">
            <v>18000</v>
          </cell>
          <cell r="D294">
            <v>0</v>
          </cell>
          <cell r="E294">
            <v>0</v>
          </cell>
          <cell r="F294">
            <v>186</v>
          </cell>
          <cell r="G294">
            <v>18000</v>
          </cell>
          <cell r="H294">
            <v>0</v>
          </cell>
        </row>
        <row r="295">
          <cell r="A295" t="str">
            <v>11988</v>
          </cell>
          <cell r="B295" t="str">
            <v xml:space="preserve">  中国同位素与辐射行业协会</v>
          </cell>
          <cell r="C295">
            <v>0</v>
          </cell>
          <cell r="D295">
            <v>0</v>
          </cell>
          <cell r="E295">
            <v>0</v>
          </cell>
          <cell r="F295">
            <v>600</v>
          </cell>
          <cell r="G295">
            <v>0</v>
          </cell>
          <cell r="H295">
            <v>0</v>
          </cell>
        </row>
        <row r="296">
          <cell r="A296" t="str">
            <v>11989</v>
          </cell>
          <cell r="B296" t="str">
            <v xml:space="preserve">  亳州天桥药业公司</v>
          </cell>
          <cell r="C296">
            <v>0</v>
          </cell>
          <cell r="D296">
            <v>10100</v>
          </cell>
          <cell r="E296">
            <v>10500</v>
          </cell>
          <cell r="F296">
            <v>10500</v>
          </cell>
          <cell r="G296">
            <v>0</v>
          </cell>
          <cell r="H296">
            <v>0</v>
          </cell>
        </row>
        <row r="297">
          <cell r="A297" t="str">
            <v>11990</v>
          </cell>
          <cell r="B297" t="str">
            <v xml:space="preserve">  东芝堂药业公司</v>
          </cell>
          <cell r="C297">
            <v>0</v>
          </cell>
          <cell r="D297">
            <v>0</v>
          </cell>
          <cell r="E297">
            <v>0</v>
          </cell>
          <cell r="F297">
            <v>2682.75</v>
          </cell>
          <cell r="G297">
            <v>0</v>
          </cell>
          <cell r="H297">
            <v>0</v>
          </cell>
        </row>
        <row r="298">
          <cell r="A298" t="str">
            <v>11991</v>
          </cell>
          <cell r="B298" t="str">
            <v xml:space="preserve">  淮南第五制药厂</v>
          </cell>
          <cell r="C298">
            <v>0</v>
          </cell>
          <cell r="D298">
            <v>2800</v>
          </cell>
          <cell r="E298">
            <v>0</v>
          </cell>
          <cell r="F298">
            <v>2800</v>
          </cell>
          <cell r="G298">
            <v>0</v>
          </cell>
          <cell r="H298">
            <v>2800</v>
          </cell>
        </row>
        <row r="299">
          <cell r="A299" t="str">
            <v>11992</v>
          </cell>
          <cell r="B299" t="str">
            <v xml:space="preserve">  北京三强核力辐照公司</v>
          </cell>
          <cell r="C299">
            <v>20000</v>
          </cell>
          <cell r="D299">
            <v>0</v>
          </cell>
          <cell r="E299">
            <v>30000</v>
          </cell>
          <cell r="F299">
            <v>15000</v>
          </cell>
          <cell r="G299">
            <v>35000</v>
          </cell>
          <cell r="H299">
            <v>0</v>
          </cell>
        </row>
        <row r="300">
          <cell r="A300" t="str">
            <v>11993</v>
          </cell>
          <cell r="B300" t="str">
            <v xml:space="preserve">  镇财政统管专户</v>
          </cell>
          <cell r="C300">
            <v>0</v>
          </cell>
          <cell r="D300">
            <v>0</v>
          </cell>
          <cell r="E300">
            <v>0</v>
          </cell>
          <cell r="F300">
            <v>50000</v>
          </cell>
          <cell r="G300">
            <v>0</v>
          </cell>
          <cell r="H300">
            <v>0</v>
          </cell>
        </row>
        <row r="301">
          <cell r="A301" t="str">
            <v>11994</v>
          </cell>
          <cell r="B301" t="str">
            <v xml:space="preserve">  安庆钰喜卫生制品公司</v>
          </cell>
          <cell r="C301">
            <v>0</v>
          </cell>
          <cell r="D301">
            <v>0</v>
          </cell>
          <cell r="E301">
            <v>0</v>
          </cell>
          <cell r="F301">
            <v>10999.8</v>
          </cell>
          <cell r="G301">
            <v>0</v>
          </cell>
          <cell r="H301">
            <v>0</v>
          </cell>
        </row>
        <row r="302">
          <cell r="A302" t="str">
            <v>11995</v>
          </cell>
          <cell r="B302" t="str">
            <v xml:space="preserve">  合肥神鹿双鹤药业公司</v>
          </cell>
          <cell r="C302">
            <v>0</v>
          </cell>
          <cell r="D302">
            <v>0</v>
          </cell>
          <cell r="E302">
            <v>10877.52</v>
          </cell>
          <cell r="F302">
            <v>8000</v>
          </cell>
          <cell r="G302">
            <v>2877.52</v>
          </cell>
          <cell r="H302">
            <v>0</v>
          </cell>
        </row>
        <row r="303">
          <cell r="A303" t="str">
            <v>123</v>
          </cell>
          <cell r="B303" t="str">
            <v>原材料</v>
          </cell>
          <cell r="C303">
            <v>814228.35</v>
          </cell>
          <cell r="D303">
            <v>0</v>
          </cell>
          <cell r="E303">
            <v>364371.37</v>
          </cell>
          <cell r="F303">
            <v>5538652.0899999999</v>
          </cell>
          <cell r="G303">
            <v>907021.83</v>
          </cell>
          <cell r="H303">
            <v>0</v>
          </cell>
        </row>
        <row r="304">
          <cell r="A304" t="str">
            <v>12301</v>
          </cell>
          <cell r="B304" t="str">
            <v xml:space="preserve">  丙烯腈</v>
          </cell>
          <cell r="C304">
            <v>69981.03</v>
          </cell>
          <cell r="D304">
            <v>0</v>
          </cell>
          <cell r="E304">
            <v>0</v>
          </cell>
          <cell r="F304">
            <v>635049.18999999994</v>
          </cell>
          <cell r="G304">
            <v>38247.07</v>
          </cell>
          <cell r="H304">
            <v>0</v>
          </cell>
        </row>
        <row r="305">
          <cell r="A305" t="str">
            <v>12302</v>
          </cell>
          <cell r="B305" t="str">
            <v xml:space="preserve">  羟胺</v>
          </cell>
          <cell r="C305">
            <v>26919.360000000001</v>
          </cell>
          <cell r="D305">
            <v>0</v>
          </cell>
          <cell r="E305">
            <v>19230.77</v>
          </cell>
          <cell r="F305">
            <v>189992.4</v>
          </cell>
          <cell r="G305">
            <v>33842.93</v>
          </cell>
          <cell r="H305">
            <v>0</v>
          </cell>
        </row>
        <row r="306">
          <cell r="A306" t="str">
            <v>12303</v>
          </cell>
          <cell r="B306" t="str">
            <v xml:space="preserve">  塑料袋</v>
          </cell>
          <cell r="C306">
            <v>3479.24</v>
          </cell>
          <cell r="D306">
            <v>0</v>
          </cell>
          <cell r="E306">
            <v>1476.92</v>
          </cell>
          <cell r="F306">
            <v>30660.99</v>
          </cell>
          <cell r="G306">
            <v>3263.26</v>
          </cell>
          <cell r="H306">
            <v>0</v>
          </cell>
        </row>
        <row r="307">
          <cell r="A307" t="str">
            <v>12304</v>
          </cell>
          <cell r="B307" t="str">
            <v xml:space="preserve">  平平加</v>
          </cell>
          <cell r="C307">
            <v>19582.900000000001</v>
          </cell>
          <cell r="D307">
            <v>0</v>
          </cell>
          <cell r="E307">
            <v>40170.94</v>
          </cell>
          <cell r="F307">
            <v>513457.73</v>
          </cell>
          <cell r="G307">
            <v>28842.14</v>
          </cell>
          <cell r="H307">
            <v>0</v>
          </cell>
        </row>
        <row r="308">
          <cell r="A308" t="str">
            <v>12305</v>
          </cell>
          <cell r="B308" t="str">
            <v xml:space="preserve">  丁酯</v>
          </cell>
          <cell r="C308">
            <v>95644.82</v>
          </cell>
          <cell r="D308">
            <v>0</v>
          </cell>
          <cell r="E308">
            <v>300200</v>
          </cell>
          <cell r="F308">
            <v>3353863.53</v>
          </cell>
          <cell r="G308">
            <v>215470.57</v>
          </cell>
          <cell r="H308">
            <v>0</v>
          </cell>
        </row>
        <row r="309">
          <cell r="A309" t="str">
            <v>12308</v>
          </cell>
          <cell r="B309" t="str">
            <v xml:space="preserve">  氨水</v>
          </cell>
          <cell r="C309">
            <v>0</v>
          </cell>
          <cell r="D309">
            <v>12576.11</v>
          </cell>
          <cell r="E309">
            <v>3292.74</v>
          </cell>
          <cell r="F309">
            <v>12670.84</v>
          </cell>
          <cell r="G309">
            <v>0</v>
          </cell>
          <cell r="H309">
            <v>9702.2099999999991</v>
          </cell>
        </row>
        <row r="310">
          <cell r="A310" t="str">
            <v>12309</v>
          </cell>
          <cell r="B310" t="str">
            <v xml:space="preserve">  丙烯酸</v>
          </cell>
          <cell r="C310">
            <v>2798.7</v>
          </cell>
          <cell r="D310">
            <v>0</v>
          </cell>
          <cell r="E310">
            <v>0</v>
          </cell>
          <cell r="F310">
            <v>299826.06</v>
          </cell>
          <cell r="G310">
            <v>0</v>
          </cell>
          <cell r="H310">
            <v>6129.3</v>
          </cell>
        </row>
        <row r="311">
          <cell r="A311" t="str">
            <v>12310</v>
          </cell>
          <cell r="B311" t="str">
            <v xml:space="preserve">  OP</v>
          </cell>
          <cell r="C311">
            <v>0</v>
          </cell>
          <cell r="D311">
            <v>15770.01</v>
          </cell>
          <cell r="E311">
            <v>0</v>
          </cell>
          <cell r="F311">
            <v>44809.46</v>
          </cell>
          <cell r="G311">
            <v>0</v>
          </cell>
          <cell r="H311">
            <v>17394.009999999998</v>
          </cell>
        </row>
        <row r="312">
          <cell r="A312" t="str">
            <v>12311</v>
          </cell>
          <cell r="B312" t="str">
            <v xml:space="preserve">  司本-80</v>
          </cell>
          <cell r="C312">
            <v>5714.18</v>
          </cell>
          <cell r="D312">
            <v>0</v>
          </cell>
          <cell r="E312">
            <v>0</v>
          </cell>
          <cell r="F312">
            <v>5386.5</v>
          </cell>
          <cell r="G312">
            <v>5714.18</v>
          </cell>
          <cell r="H312">
            <v>0</v>
          </cell>
        </row>
        <row r="313">
          <cell r="A313" t="str">
            <v>12312</v>
          </cell>
          <cell r="B313" t="str">
            <v xml:space="preserve">  汉衫</v>
          </cell>
          <cell r="C313">
            <v>0</v>
          </cell>
          <cell r="D313">
            <v>0</v>
          </cell>
          <cell r="E313">
            <v>0</v>
          </cell>
          <cell r="F313">
            <v>6000</v>
          </cell>
          <cell r="G313">
            <v>0</v>
          </cell>
          <cell r="H313">
            <v>0</v>
          </cell>
        </row>
        <row r="314">
          <cell r="A314" t="str">
            <v>12313</v>
          </cell>
          <cell r="B314" t="str">
            <v xml:space="preserve">  机油</v>
          </cell>
          <cell r="C314">
            <v>6298.82</v>
          </cell>
          <cell r="D314">
            <v>0</v>
          </cell>
          <cell r="E314">
            <v>0</v>
          </cell>
          <cell r="F314">
            <v>4911.97</v>
          </cell>
          <cell r="G314">
            <v>6298.82</v>
          </cell>
          <cell r="H314">
            <v>0</v>
          </cell>
        </row>
        <row r="315">
          <cell r="A315" t="str">
            <v>12314</v>
          </cell>
          <cell r="B315" t="str">
            <v xml:space="preserve">  煤油</v>
          </cell>
          <cell r="C315">
            <v>23416.47</v>
          </cell>
          <cell r="D315">
            <v>0</v>
          </cell>
          <cell r="E315">
            <v>0</v>
          </cell>
          <cell r="F315">
            <v>65092.9</v>
          </cell>
          <cell r="G315">
            <v>22852.97</v>
          </cell>
          <cell r="H315">
            <v>0</v>
          </cell>
        </row>
        <row r="316">
          <cell r="A316" t="str">
            <v>12315</v>
          </cell>
          <cell r="B316" t="str">
            <v xml:space="preserve">  片碱（烧碱）</v>
          </cell>
          <cell r="C316">
            <v>0</v>
          </cell>
          <cell r="D316">
            <v>57.75</v>
          </cell>
          <cell r="E316">
            <v>0</v>
          </cell>
          <cell r="F316">
            <v>16768.78</v>
          </cell>
          <cell r="G316">
            <v>0</v>
          </cell>
          <cell r="H316">
            <v>57.75</v>
          </cell>
        </row>
        <row r="317">
          <cell r="A317" t="str">
            <v>12316</v>
          </cell>
          <cell r="B317" t="str">
            <v xml:space="preserve">  试剂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</row>
        <row r="318">
          <cell r="A318" t="str">
            <v>12317</v>
          </cell>
          <cell r="B318" t="str">
            <v xml:space="preserve">  色拉油</v>
          </cell>
          <cell r="C318">
            <v>0</v>
          </cell>
          <cell r="D318">
            <v>507.28</v>
          </cell>
          <cell r="E318">
            <v>0</v>
          </cell>
          <cell r="F318">
            <v>1867.32</v>
          </cell>
          <cell r="G318">
            <v>0</v>
          </cell>
          <cell r="H318">
            <v>507.28</v>
          </cell>
        </row>
        <row r="319">
          <cell r="A319" t="str">
            <v>12318</v>
          </cell>
          <cell r="B319" t="str">
            <v xml:space="preserve">  硫酸</v>
          </cell>
          <cell r="C319">
            <v>0</v>
          </cell>
          <cell r="D319">
            <v>100.06</v>
          </cell>
          <cell r="E319">
            <v>0</v>
          </cell>
          <cell r="F319">
            <v>25.8</v>
          </cell>
          <cell r="G319">
            <v>0</v>
          </cell>
          <cell r="H319">
            <v>100.06</v>
          </cell>
        </row>
        <row r="320">
          <cell r="A320" t="str">
            <v>12319</v>
          </cell>
          <cell r="B320" t="str">
            <v xml:space="preserve">  交联剂</v>
          </cell>
          <cell r="C320">
            <v>0</v>
          </cell>
          <cell r="D320">
            <v>0</v>
          </cell>
          <cell r="E320">
            <v>0</v>
          </cell>
          <cell r="F320">
            <v>9000</v>
          </cell>
          <cell r="G320">
            <v>0</v>
          </cell>
          <cell r="H320">
            <v>0</v>
          </cell>
        </row>
        <row r="321">
          <cell r="A321" t="str">
            <v>12320</v>
          </cell>
          <cell r="B321" t="str">
            <v xml:space="preserve">  丙烯酰胺</v>
          </cell>
          <cell r="C321">
            <v>754.27</v>
          </cell>
          <cell r="D321">
            <v>0</v>
          </cell>
          <cell r="E321">
            <v>0</v>
          </cell>
          <cell r="F321">
            <v>0</v>
          </cell>
          <cell r="G321">
            <v>754.27</v>
          </cell>
          <cell r="H321">
            <v>0</v>
          </cell>
        </row>
        <row r="322">
          <cell r="A322" t="str">
            <v>12321</v>
          </cell>
          <cell r="B322" t="str">
            <v xml:space="preserve">  苯乙烯</v>
          </cell>
          <cell r="C322">
            <v>4615.38</v>
          </cell>
          <cell r="D322">
            <v>0</v>
          </cell>
          <cell r="E322">
            <v>0</v>
          </cell>
          <cell r="F322">
            <v>0</v>
          </cell>
          <cell r="G322">
            <v>4615.38</v>
          </cell>
          <cell r="H322">
            <v>0</v>
          </cell>
        </row>
        <row r="323">
          <cell r="A323" t="str">
            <v>12322</v>
          </cell>
          <cell r="B323" t="str">
            <v xml:space="preserve">  丙烯酸甲脂</v>
          </cell>
          <cell r="C323">
            <v>1307.69</v>
          </cell>
          <cell r="D323">
            <v>0</v>
          </cell>
          <cell r="E323">
            <v>0</v>
          </cell>
          <cell r="F323">
            <v>0</v>
          </cell>
          <cell r="G323">
            <v>1307.69</v>
          </cell>
          <cell r="H323">
            <v>0</v>
          </cell>
        </row>
        <row r="324">
          <cell r="A324" t="str">
            <v>12323</v>
          </cell>
          <cell r="B324" t="str">
            <v xml:space="preserve">  抵帐物品</v>
          </cell>
          <cell r="C324">
            <v>34357.01</v>
          </cell>
          <cell r="D324">
            <v>0</v>
          </cell>
          <cell r="E324">
            <v>0</v>
          </cell>
          <cell r="F324">
            <v>0</v>
          </cell>
          <cell r="G324">
            <v>34357.01</v>
          </cell>
          <cell r="H324">
            <v>0</v>
          </cell>
        </row>
        <row r="325">
          <cell r="A325" t="str">
            <v>12324</v>
          </cell>
          <cell r="B325" t="str">
            <v xml:space="preserve">  原材料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</row>
        <row r="326">
          <cell r="A326" t="str">
            <v>12326</v>
          </cell>
          <cell r="B326" t="str">
            <v xml:space="preserve">  被套</v>
          </cell>
          <cell r="C326">
            <v>0</v>
          </cell>
          <cell r="D326">
            <v>53853.42</v>
          </cell>
          <cell r="E326">
            <v>0</v>
          </cell>
          <cell r="F326">
            <v>237.39</v>
          </cell>
          <cell r="G326">
            <v>0</v>
          </cell>
          <cell r="H326">
            <v>53853.42</v>
          </cell>
        </row>
        <row r="327">
          <cell r="A327" t="str">
            <v>12327</v>
          </cell>
          <cell r="B327" t="str">
            <v xml:space="preserve">  T/C三件套、四件套</v>
          </cell>
          <cell r="C327">
            <v>55805</v>
          </cell>
          <cell r="D327">
            <v>0</v>
          </cell>
          <cell r="E327">
            <v>0</v>
          </cell>
          <cell r="F327">
            <v>0</v>
          </cell>
          <cell r="G327">
            <v>55805</v>
          </cell>
          <cell r="H327">
            <v>0</v>
          </cell>
        </row>
        <row r="328">
          <cell r="A328" t="str">
            <v>12328</v>
          </cell>
          <cell r="B328" t="str">
            <v xml:space="preserve">  磷酸</v>
          </cell>
          <cell r="C328">
            <v>153.15</v>
          </cell>
          <cell r="D328">
            <v>0</v>
          </cell>
          <cell r="E328">
            <v>0</v>
          </cell>
          <cell r="F328">
            <v>89.6</v>
          </cell>
          <cell r="G328">
            <v>153.15</v>
          </cell>
          <cell r="H328">
            <v>0</v>
          </cell>
        </row>
        <row r="329">
          <cell r="A329" t="str">
            <v>12329</v>
          </cell>
          <cell r="B329" t="str">
            <v xml:space="preserve">  拉舍尔晴纶毯</v>
          </cell>
          <cell r="C329">
            <v>26813.67</v>
          </cell>
          <cell r="D329">
            <v>0</v>
          </cell>
          <cell r="E329">
            <v>0</v>
          </cell>
          <cell r="F329">
            <v>34786.33</v>
          </cell>
          <cell r="G329">
            <v>26813.67</v>
          </cell>
          <cell r="H329">
            <v>0</v>
          </cell>
        </row>
        <row r="330">
          <cell r="A330" t="str">
            <v>12330</v>
          </cell>
          <cell r="B330" t="str">
            <v xml:space="preserve">  布:长短袖衬衫</v>
          </cell>
          <cell r="C330">
            <v>10538.37</v>
          </cell>
          <cell r="D330">
            <v>0</v>
          </cell>
          <cell r="E330">
            <v>0</v>
          </cell>
          <cell r="F330">
            <v>1889.63</v>
          </cell>
          <cell r="G330">
            <v>10538.37</v>
          </cell>
          <cell r="H330">
            <v>0</v>
          </cell>
        </row>
        <row r="331">
          <cell r="A331" t="str">
            <v>12331</v>
          </cell>
          <cell r="B331" t="str">
            <v xml:space="preserve">  乳化剂</v>
          </cell>
          <cell r="C331">
            <v>26901.72</v>
          </cell>
          <cell r="D331">
            <v>0</v>
          </cell>
          <cell r="E331">
            <v>0</v>
          </cell>
          <cell r="F331">
            <v>0</v>
          </cell>
          <cell r="G331">
            <v>26901.72</v>
          </cell>
          <cell r="H331">
            <v>0</v>
          </cell>
        </row>
        <row r="332">
          <cell r="A332" t="str">
            <v>12332</v>
          </cell>
          <cell r="B332" t="str">
            <v xml:space="preserve">  油酸</v>
          </cell>
          <cell r="C332">
            <v>2337.0700000000002</v>
          </cell>
          <cell r="D332">
            <v>0</v>
          </cell>
          <cell r="E332">
            <v>0</v>
          </cell>
          <cell r="F332">
            <v>4957.93</v>
          </cell>
          <cell r="G332">
            <v>2337.0700000000002</v>
          </cell>
          <cell r="H332">
            <v>0</v>
          </cell>
        </row>
        <row r="333">
          <cell r="A333" t="str">
            <v>12333</v>
          </cell>
          <cell r="B333" t="str">
            <v xml:space="preserve">  芥酸</v>
          </cell>
          <cell r="C333">
            <v>5811.99</v>
          </cell>
          <cell r="D333">
            <v>0</v>
          </cell>
          <cell r="E333">
            <v>0</v>
          </cell>
          <cell r="F333">
            <v>0</v>
          </cell>
          <cell r="G333">
            <v>5811.99</v>
          </cell>
          <cell r="H333">
            <v>0</v>
          </cell>
        </row>
        <row r="334">
          <cell r="A334" t="str">
            <v>12334</v>
          </cell>
          <cell r="B334" t="str">
            <v xml:space="preserve">  羊毛被</v>
          </cell>
          <cell r="C334">
            <v>1980</v>
          </cell>
          <cell r="D334">
            <v>0</v>
          </cell>
          <cell r="E334">
            <v>0</v>
          </cell>
          <cell r="F334">
            <v>0</v>
          </cell>
          <cell r="G334">
            <v>1980</v>
          </cell>
          <cell r="H334">
            <v>0</v>
          </cell>
        </row>
        <row r="335">
          <cell r="A335" t="str">
            <v>12336</v>
          </cell>
          <cell r="B335" t="str">
            <v xml:space="preserve">  人棉花布</v>
          </cell>
          <cell r="C335">
            <v>11450.78</v>
          </cell>
          <cell r="D335">
            <v>0</v>
          </cell>
          <cell r="E335">
            <v>0</v>
          </cell>
          <cell r="F335">
            <v>44531.12</v>
          </cell>
          <cell r="G335">
            <v>11450.78</v>
          </cell>
          <cell r="H335">
            <v>0</v>
          </cell>
        </row>
        <row r="336">
          <cell r="A336" t="str">
            <v>12337</v>
          </cell>
          <cell r="B336" t="str">
            <v xml:space="preserve">  漂白直贡缎</v>
          </cell>
          <cell r="C336">
            <v>68376.070000000007</v>
          </cell>
          <cell r="D336">
            <v>0</v>
          </cell>
          <cell r="E336">
            <v>0</v>
          </cell>
          <cell r="F336">
            <v>793.44</v>
          </cell>
          <cell r="G336">
            <v>67582.63</v>
          </cell>
          <cell r="H336">
            <v>0</v>
          </cell>
        </row>
        <row r="337">
          <cell r="A337" t="str">
            <v>12338</v>
          </cell>
          <cell r="B337" t="str">
            <v xml:space="preserve">  花被套</v>
          </cell>
          <cell r="C337">
            <v>22936.07</v>
          </cell>
          <cell r="D337">
            <v>0</v>
          </cell>
          <cell r="E337">
            <v>0</v>
          </cell>
          <cell r="F337">
            <v>16123.93</v>
          </cell>
          <cell r="G337">
            <v>22936.07</v>
          </cell>
          <cell r="H337">
            <v>0</v>
          </cell>
        </row>
        <row r="338">
          <cell r="A338" t="str">
            <v>12339</v>
          </cell>
          <cell r="B338" t="str">
            <v xml:space="preserve">  全棉直贡装饰布</v>
          </cell>
          <cell r="C338">
            <v>33895.79</v>
          </cell>
          <cell r="D338">
            <v>0</v>
          </cell>
          <cell r="E338">
            <v>0</v>
          </cell>
          <cell r="F338">
            <v>292.24</v>
          </cell>
          <cell r="G338">
            <v>33895.79</v>
          </cell>
          <cell r="H338">
            <v>0</v>
          </cell>
        </row>
        <row r="339">
          <cell r="A339" t="str">
            <v>12340</v>
          </cell>
          <cell r="B339" t="str">
            <v xml:space="preserve">  丝绒花布</v>
          </cell>
          <cell r="C339">
            <v>2720</v>
          </cell>
          <cell r="D339">
            <v>0</v>
          </cell>
          <cell r="E339">
            <v>0</v>
          </cell>
          <cell r="F339">
            <v>0</v>
          </cell>
          <cell r="G339">
            <v>2720</v>
          </cell>
          <cell r="H339">
            <v>0</v>
          </cell>
        </row>
        <row r="340">
          <cell r="A340" t="str">
            <v>12341</v>
          </cell>
          <cell r="B340" t="str">
            <v xml:space="preserve">  针织罗纹内衣</v>
          </cell>
          <cell r="C340">
            <v>2238.46</v>
          </cell>
          <cell r="D340">
            <v>0</v>
          </cell>
          <cell r="E340">
            <v>0</v>
          </cell>
          <cell r="F340">
            <v>5761.54</v>
          </cell>
          <cell r="G340">
            <v>2238.46</v>
          </cell>
          <cell r="H340">
            <v>0</v>
          </cell>
        </row>
        <row r="341">
          <cell r="A341" t="str">
            <v>12342</v>
          </cell>
          <cell r="B341" t="str">
            <v xml:space="preserve">  T恤衫</v>
          </cell>
          <cell r="C341">
            <v>35740.26</v>
          </cell>
          <cell r="D341">
            <v>0</v>
          </cell>
          <cell r="E341">
            <v>0</v>
          </cell>
          <cell r="F341">
            <v>789.74</v>
          </cell>
          <cell r="G341">
            <v>35740.26</v>
          </cell>
          <cell r="H341">
            <v>0</v>
          </cell>
        </row>
        <row r="342">
          <cell r="A342" t="str">
            <v>12343</v>
          </cell>
          <cell r="B342" t="str">
            <v xml:space="preserve">  标志服.棉毛套装</v>
          </cell>
          <cell r="C342">
            <v>68418.8</v>
          </cell>
          <cell r="D342">
            <v>0</v>
          </cell>
          <cell r="E342">
            <v>0</v>
          </cell>
          <cell r="F342">
            <v>223581.2</v>
          </cell>
          <cell r="G342">
            <v>68418.8</v>
          </cell>
          <cell r="H342">
            <v>0</v>
          </cell>
        </row>
        <row r="343">
          <cell r="A343" t="str">
            <v>12344</v>
          </cell>
          <cell r="B343" t="str">
            <v xml:space="preserve">  衬衫</v>
          </cell>
          <cell r="C343">
            <v>1597.44</v>
          </cell>
          <cell r="D343">
            <v>0</v>
          </cell>
          <cell r="E343">
            <v>0</v>
          </cell>
          <cell r="F343">
            <v>9402.56</v>
          </cell>
          <cell r="G343">
            <v>1597.44</v>
          </cell>
          <cell r="H343">
            <v>0</v>
          </cell>
        </row>
        <row r="344">
          <cell r="A344" t="str">
            <v>12345</v>
          </cell>
          <cell r="B344" t="str">
            <v xml:space="preserve">  麻纱布</v>
          </cell>
          <cell r="C344">
            <v>89574.88</v>
          </cell>
          <cell r="D344">
            <v>0</v>
          </cell>
          <cell r="E344">
            <v>0</v>
          </cell>
          <cell r="F344">
            <v>875.12</v>
          </cell>
          <cell r="G344">
            <v>89574.88</v>
          </cell>
          <cell r="H344">
            <v>0</v>
          </cell>
        </row>
        <row r="345">
          <cell r="A345" t="str">
            <v>12346</v>
          </cell>
          <cell r="B345" t="str">
            <v xml:space="preserve">  印花丝绸缎</v>
          </cell>
          <cell r="C345">
            <v>67619.199999999997</v>
          </cell>
          <cell r="D345">
            <v>0</v>
          </cell>
          <cell r="E345">
            <v>0</v>
          </cell>
          <cell r="F345">
            <v>0</v>
          </cell>
          <cell r="G345">
            <v>67619.199999999997</v>
          </cell>
          <cell r="H345">
            <v>0</v>
          </cell>
        </row>
        <row r="346">
          <cell r="A346" t="str">
            <v>12347</v>
          </cell>
          <cell r="B346" t="str">
            <v xml:space="preserve">  印花纱卡</v>
          </cell>
          <cell r="C346">
            <v>36450</v>
          </cell>
          <cell r="D346">
            <v>0</v>
          </cell>
          <cell r="E346">
            <v>0</v>
          </cell>
          <cell r="F346">
            <v>0</v>
          </cell>
          <cell r="G346">
            <v>36450</v>
          </cell>
          <cell r="H346">
            <v>0</v>
          </cell>
        </row>
        <row r="347">
          <cell r="A347" t="str">
            <v>12348</v>
          </cell>
          <cell r="B347" t="str">
            <v xml:space="preserve">  全棉斜纹布</v>
          </cell>
          <cell r="C347">
            <v>5414.4</v>
          </cell>
          <cell r="D347">
            <v>0</v>
          </cell>
          <cell r="E347">
            <v>0</v>
          </cell>
          <cell r="F347">
            <v>0</v>
          </cell>
          <cell r="G347">
            <v>5414.4</v>
          </cell>
          <cell r="H347">
            <v>0</v>
          </cell>
        </row>
        <row r="348">
          <cell r="A348" t="str">
            <v>12349</v>
          </cell>
          <cell r="B348" t="str">
            <v xml:space="preserve">  百杂布</v>
          </cell>
          <cell r="C348">
            <v>8334</v>
          </cell>
          <cell r="D348">
            <v>0</v>
          </cell>
          <cell r="E348">
            <v>0</v>
          </cell>
          <cell r="F348">
            <v>0</v>
          </cell>
          <cell r="G348">
            <v>8334</v>
          </cell>
          <cell r="H348">
            <v>0</v>
          </cell>
        </row>
        <row r="349">
          <cell r="A349" t="str">
            <v>12350</v>
          </cell>
          <cell r="B349" t="str">
            <v xml:space="preserve">  柔软剂</v>
          </cell>
          <cell r="C349">
            <v>2885.02</v>
          </cell>
          <cell r="D349">
            <v>0</v>
          </cell>
          <cell r="E349">
            <v>0</v>
          </cell>
          <cell r="F349">
            <v>3575.85</v>
          </cell>
          <cell r="G349">
            <v>654.91999999999996</v>
          </cell>
          <cell r="H349">
            <v>0</v>
          </cell>
        </row>
        <row r="350">
          <cell r="A350" t="str">
            <v>12351</v>
          </cell>
          <cell r="B350" t="str">
            <v xml:space="preserve">  消泡王</v>
          </cell>
          <cell r="C350">
            <v>14230.97</v>
          </cell>
          <cell r="D350">
            <v>0</v>
          </cell>
          <cell r="E350">
            <v>0</v>
          </cell>
          <cell r="F350">
            <v>1581</v>
          </cell>
          <cell r="G350">
            <v>14230.97</v>
          </cell>
          <cell r="H350">
            <v>0</v>
          </cell>
        </row>
        <row r="351">
          <cell r="A351" t="str">
            <v>128</v>
          </cell>
          <cell r="B351" t="str">
            <v>包装物</v>
          </cell>
          <cell r="C351">
            <v>90606.51</v>
          </cell>
          <cell r="D351">
            <v>0</v>
          </cell>
          <cell r="E351">
            <v>0</v>
          </cell>
          <cell r="F351">
            <v>1051.29</v>
          </cell>
          <cell r="G351">
            <v>90606.51</v>
          </cell>
          <cell r="H351">
            <v>0</v>
          </cell>
        </row>
        <row r="352">
          <cell r="A352" t="str">
            <v>12801</v>
          </cell>
          <cell r="B352" t="str">
            <v xml:space="preserve">  塑料桶</v>
          </cell>
          <cell r="C352">
            <v>90606.51</v>
          </cell>
          <cell r="D352">
            <v>0</v>
          </cell>
          <cell r="E352">
            <v>0</v>
          </cell>
          <cell r="F352">
            <v>1051.29</v>
          </cell>
          <cell r="G352">
            <v>90606.51</v>
          </cell>
          <cell r="H352">
            <v>0</v>
          </cell>
        </row>
        <row r="353">
          <cell r="A353" t="str">
            <v>137</v>
          </cell>
          <cell r="B353" t="str">
            <v>产成品</v>
          </cell>
          <cell r="C353">
            <v>660254.75</v>
          </cell>
          <cell r="D353">
            <v>0</v>
          </cell>
          <cell r="E353">
            <v>401217.07</v>
          </cell>
          <cell r="F353">
            <v>6253617.8899999997</v>
          </cell>
          <cell r="G353">
            <v>689844.53</v>
          </cell>
          <cell r="H353">
            <v>0</v>
          </cell>
        </row>
        <row r="354">
          <cell r="A354" t="str">
            <v>13701</v>
          </cell>
          <cell r="B354" t="str">
            <v xml:space="preserve">  低温</v>
          </cell>
          <cell r="C354">
            <v>367858.71</v>
          </cell>
          <cell r="D354">
            <v>0</v>
          </cell>
          <cell r="E354">
            <v>179618.44</v>
          </cell>
          <cell r="F354">
            <v>3736282.88</v>
          </cell>
          <cell r="G354">
            <v>341299</v>
          </cell>
          <cell r="H354">
            <v>0</v>
          </cell>
        </row>
        <row r="355">
          <cell r="A355" t="str">
            <v>13702</v>
          </cell>
          <cell r="B355" t="str">
            <v xml:space="preserve">  中温</v>
          </cell>
          <cell r="C355">
            <v>74938.94</v>
          </cell>
          <cell r="D355">
            <v>0</v>
          </cell>
          <cell r="E355">
            <v>108073.51</v>
          </cell>
          <cell r="F355">
            <v>947585.75</v>
          </cell>
          <cell r="G355">
            <v>97005.03</v>
          </cell>
          <cell r="H355">
            <v>0</v>
          </cell>
        </row>
        <row r="356">
          <cell r="A356" t="str">
            <v>13703</v>
          </cell>
          <cell r="B356" t="str">
            <v xml:space="preserve">  高温</v>
          </cell>
          <cell r="C356">
            <v>155375.44</v>
          </cell>
          <cell r="D356">
            <v>0</v>
          </cell>
          <cell r="E356">
            <v>105615.12</v>
          </cell>
          <cell r="F356">
            <v>1126584.72</v>
          </cell>
          <cell r="G356">
            <v>198101.26</v>
          </cell>
          <cell r="H356">
            <v>0</v>
          </cell>
        </row>
        <row r="357">
          <cell r="A357" t="str">
            <v>13704</v>
          </cell>
          <cell r="B357" t="str">
            <v xml:space="preserve">  增稠剂</v>
          </cell>
          <cell r="C357">
            <v>24275.08</v>
          </cell>
          <cell r="D357">
            <v>0</v>
          </cell>
          <cell r="E357">
            <v>0</v>
          </cell>
          <cell r="F357">
            <v>156165.73000000001</v>
          </cell>
          <cell r="G357">
            <v>8218.92</v>
          </cell>
          <cell r="H357">
            <v>0</v>
          </cell>
        </row>
        <row r="358">
          <cell r="A358" t="str">
            <v>13705</v>
          </cell>
          <cell r="B358" t="str">
            <v xml:space="preserve">  糊料</v>
          </cell>
          <cell r="C358">
            <v>34482.550000000003</v>
          </cell>
          <cell r="D358">
            <v>0</v>
          </cell>
          <cell r="E358">
            <v>0</v>
          </cell>
          <cell r="F358">
            <v>283553.65999999997</v>
          </cell>
          <cell r="G358">
            <v>34482.550000000003</v>
          </cell>
          <cell r="H358">
            <v>0</v>
          </cell>
        </row>
        <row r="359">
          <cell r="A359" t="str">
            <v>13706</v>
          </cell>
          <cell r="B359" t="str">
            <v xml:space="preserve">  A邦浆</v>
          </cell>
          <cell r="C359">
            <v>3324.03</v>
          </cell>
          <cell r="D359">
            <v>0</v>
          </cell>
          <cell r="E359">
            <v>7910</v>
          </cell>
          <cell r="F359">
            <v>3445.15</v>
          </cell>
          <cell r="G359">
            <v>10737.77</v>
          </cell>
          <cell r="H359">
            <v>0</v>
          </cell>
        </row>
        <row r="360">
          <cell r="A360" t="str">
            <v>161</v>
          </cell>
          <cell r="B360" t="str">
            <v>固定资产</v>
          </cell>
          <cell r="C360">
            <v>9228765.1500000004</v>
          </cell>
          <cell r="D360">
            <v>0</v>
          </cell>
          <cell r="E360">
            <v>0</v>
          </cell>
          <cell r="F360">
            <v>0</v>
          </cell>
          <cell r="G360">
            <v>9228765.1500000004</v>
          </cell>
          <cell r="H360">
            <v>0</v>
          </cell>
        </row>
        <row r="361">
          <cell r="A361" t="str">
            <v>165</v>
          </cell>
          <cell r="B361" t="str">
            <v>累计折旧</v>
          </cell>
          <cell r="C361">
            <v>0</v>
          </cell>
          <cell r="D361">
            <v>3269138.53</v>
          </cell>
          <cell r="E361">
            <v>0</v>
          </cell>
          <cell r="F361">
            <v>559459.75</v>
          </cell>
          <cell r="G361">
            <v>0</v>
          </cell>
          <cell r="H361">
            <v>3315167.24</v>
          </cell>
        </row>
        <row r="362">
          <cell r="A362" t="str">
            <v>191</v>
          </cell>
          <cell r="B362" t="str">
            <v>待处理财产损益</v>
          </cell>
          <cell r="C362">
            <v>0</v>
          </cell>
          <cell r="D362">
            <v>55662.79</v>
          </cell>
          <cell r="E362">
            <v>0</v>
          </cell>
          <cell r="F362">
            <v>0</v>
          </cell>
          <cell r="G362">
            <v>0</v>
          </cell>
          <cell r="H362">
            <v>55662.79</v>
          </cell>
        </row>
        <row r="363">
          <cell r="A363" t="str">
            <v>19101</v>
          </cell>
          <cell r="B363" t="str">
            <v xml:space="preserve">  待处理流动资产损益（净损失）</v>
          </cell>
          <cell r="C363">
            <v>0</v>
          </cell>
          <cell r="D363">
            <v>55662.79</v>
          </cell>
          <cell r="E363">
            <v>0</v>
          </cell>
          <cell r="F363">
            <v>0</v>
          </cell>
          <cell r="G363">
            <v>0</v>
          </cell>
          <cell r="H363">
            <v>55662.79</v>
          </cell>
        </row>
        <row r="364">
          <cell r="A364" t="str">
            <v>201</v>
          </cell>
          <cell r="B364" t="str">
            <v>短期借款</v>
          </cell>
          <cell r="C364">
            <v>0</v>
          </cell>
          <cell r="D364">
            <v>3880000</v>
          </cell>
          <cell r="E364">
            <v>0</v>
          </cell>
          <cell r="F364">
            <v>3800000</v>
          </cell>
          <cell r="G364">
            <v>0</v>
          </cell>
          <cell r="H364">
            <v>3880000</v>
          </cell>
        </row>
        <row r="365">
          <cell r="A365" t="str">
            <v>20101</v>
          </cell>
          <cell r="B365" t="str">
            <v xml:space="preserve">  省科委</v>
          </cell>
          <cell r="C365">
            <v>0</v>
          </cell>
          <cell r="D365">
            <v>80000</v>
          </cell>
          <cell r="E365">
            <v>0</v>
          </cell>
          <cell r="F365">
            <v>0</v>
          </cell>
          <cell r="G365">
            <v>0</v>
          </cell>
          <cell r="H365">
            <v>80000</v>
          </cell>
        </row>
        <row r="366">
          <cell r="A366" t="str">
            <v>20102</v>
          </cell>
          <cell r="B366" t="str">
            <v xml:space="preserve">  郊区农行</v>
          </cell>
          <cell r="C366">
            <v>0</v>
          </cell>
          <cell r="D366">
            <v>2800000</v>
          </cell>
          <cell r="E366">
            <v>0</v>
          </cell>
          <cell r="F366">
            <v>2800000</v>
          </cell>
          <cell r="G366">
            <v>0</v>
          </cell>
          <cell r="H366">
            <v>2800000</v>
          </cell>
        </row>
        <row r="367">
          <cell r="A367" t="str">
            <v>20103</v>
          </cell>
          <cell r="B367" t="str">
            <v xml:space="preserve">  农行常青</v>
          </cell>
          <cell r="C367">
            <v>0</v>
          </cell>
          <cell r="D367">
            <v>1000000</v>
          </cell>
          <cell r="E367">
            <v>0</v>
          </cell>
          <cell r="F367">
            <v>1000000</v>
          </cell>
          <cell r="G367">
            <v>0</v>
          </cell>
          <cell r="H367">
            <v>1000000</v>
          </cell>
        </row>
        <row r="368">
          <cell r="A368" t="str">
            <v>203</v>
          </cell>
          <cell r="B368" t="str">
            <v>应付帐款</v>
          </cell>
          <cell r="C368">
            <v>0</v>
          </cell>
          <cell r="D368">
            <v>368002.14</v>
          </cell>
          <cell r="E368">
            <v>118734</v>
          </cell>
          <cell r="F368">
            <v>2113778.48</v>
          </cell>
          <cell r="G368">
            <v>0</v>
          </cell>
          <cell r="H368">
            <v>446602.14</v>
          </cell>
        </row>
        <row r="369">
          <cell r="A369" t="str">
            <v>209</v>
          </cell>
          <cell r="B369" t="str">
            <v>其他应付款</v>
          </cell>
          <cell r="C369">
            <v>0</v>
          </cell>
          <cell r="D369">
            <v>461520.73</v>
          </cell>
          <cell r="E369">
            <v>1399.92</v>
          </cell>
          <cell r="F369">
            <v>327856.07</v>
          </cell>
          <cell r="G369">
            <v>0</v>
          </cell>
          <cell r="H369">
            <v>480077.41</v>
          </cell>
        </row>
        <row r="370">
          <cell r="A370" t="str">
            <v>20901</v>
          </cell>
          <cell r="B370" t="str">
            <v xml:space="preserve">  沙市毛巾厂</v>
          </cell>
          <cell r="C370">
            <v>0</v>
          </cell>
          <cell r="D370">
            <v>8400</v>
          </cell>
          <cell r="E370">
            <v>0</v>
          </cell>
          <cell r="F370">
            <v>0</v>
          </cell>
          <cell r="G370">
            <v>0</v>
          </cell>
          <cell r="H370">
            <v>8400</v>
          </cell>
        </row>
        <row r="371">
          <cell r="A371" t="str">
            <v>20902</v>
          </cell>
          <cell r="B371" t="str">
            <v xml:space="preserve">  铜山县大许民政手帕厂</v>
          </cell>
          <cell r="C371">
            <v>0</v>
          </cell>
          <cell r="D371">
            <v>640</v>
          </cell>
          <cell r="E371">
            <v>0</v>
          </cell>
          <cell r="F371">
            <v>0</v>
          </cell>
          <cell r="G371">
            <v>0</v>
          </cell>
          <cell r="H371">
            <v>640</v>
          </cell>
        </row>
        <row r="372">
          <cell r="A372" t="str">
            <v>20903</v>
          </cell>
          <cell r="B372" t="str">
            <v xml:space="preserve">  淮北印染厂</v>
          </cell>
          <cell r="C372">
            <v>0</v>
          </cell>
          <cell r="D372">
            <v>25710</v>
          </cell>
          <cell r="E372">
            <v>0</v>
          </cell>
          <cell r="F372">
            <v>0</v>
          </cell>
          <cell r="G372">
            <v>0</v>
          </cell>
          <cell r="H372">
            <v>25710</v>
          </cell>
        </row>
        <row r="373">
          <cell r="A373" t="str">
            <v>20904</v>
          </cell>
          <cell r="B373" t="str">
            <v xml:space="preserve">  湖北荆州毛巾厂</v>
          </cell>
          <cell r="C373">
            <v>0</v>
          </cell>
          <cell r="D373">
            <v>2400</v>
          </cell>
          <cell r="E373">
            <v>0</v>
          </cell>
          <cell r="F373">
            <v>0</v>
          </cell>
          <cell r="G373">
            <v>0</v>
          </cell>
          <cell r="H373">
            <v>2400</v>
          </cell>
        </row>
        <row r="374">
          <cell r="A374" t="str">
            <v>20905</v>
          </cell>
          <cell r="B374" t="str">
            <v xml:space="preserve">  合肥毛巾五厂</v>
          </cell>
          <cell r="C374">
            <v>0</v>
          </cell>
          <cell r="D374">
            <v>2200</v>
          </cell>
          <cell r="E374">
            <v>0</v>
          </cell>
          <cell r="F374">
            <v>0</v>
          </cell>
          <cell r="G374">
            <v>0</v>
          </cell>
          <cell r="H374">
            <v>2200</v>
          </cell>
        </row>
        <row r="375">
          <cell r="A375" t="str">
            <v>20906</v>
          </cell>
          <cell r="B375" t="str">
            <v xml:space="preserve">  蚌埠印染厂</v>
          </cell>
          <cell r="C375">
            <v>0</v>
          </cell>
          <cell r="D375">
            <v>2200</v>
          </cell>
          <cell r="E375">
            <v>0</v>
          </cell>
          <cell r="F375">
            <v>0</v>
          </cell>
          <cell r="G375">
            <v>0</v>
          </cell>
          <cell r="H375">
            <v>2200</v>
          </cell>
        </row>
        <row r="376">
          <cell r="A376" t="str">
            <v>20907</v>
          </cell>
          <cell r="B376" t="str">
            <v xml:space="preserve">  屯溪毛巾厂</v>
          </cell>
          <cell r="C376">
            <v>0</v>
          </cell>
          <cell r="D376">
            <v>840</v>
          </cell>
          <cell r="E376">
            <v>0</v>
          </cell>
          <cell r="F376">
            <v>0</v>
          </cell>
          <cell r="G376">
            <v>0</v>
          </cell>
          <cell r="H376">
            <v>840</v>
          </cell>
        </row>
        <row r="377">
          <cell r="A377" t="str">
            <v>20908</v>
          </cell>
          <cell r="B377" t="str">
            <v xml:space="preserve">  安徽印染厂</v>
          </cell>
          <cell r="C377">
            <v>0</v>
          </cell>
          <cell r="D377">
            <v>7725</v>
          </cell>
          <cell r="E377">
            <v>0</v>
          </cell>
          <cell r="F377">
            <v>0</v>
          </cell>
          <cell r="G377">
            <v>0</v>
          </cell>
          <cell r="H377">
            <v>7725</v>
          </cell>
        </row>
        <row r="378">
          <cell r="A378" t="str">
            <v>20909</v>
          </cell>
          <cell r="B378" t="str">
            <v xml:space="preserve">  苏州印染厂</v>
          </cell>
          <cell r="C378">
            <v>0</v>
          </cell>
          <cell r="D378">
            <v>6280</v>
          </cell>
          <cell r="E378">
            <v>0</v>
          </cell>
          <cell r="F378">
            <v>0</v>
          </cell>
          <cell r="G378">
            <v>0</v>
          </cell>
          <cell r="H378">
            <v>6280</v>
          </cell>
        </row>
        <row r="379">
          <cell r="A379" t="str">
            <v>20910</v>
          </cell>
          <cell r="B379" t="str">
            <v xml:space="preserve">  无锡纺织品印花厂</v>
          </cell>
          <cell r="C379">
            <v>0</v>
          </cell>
          <cell r="D379">
            <v>2120</v>
          </cell>
          <cell r="E379">
            <v>0</v>
          </cell>
          <cell r="F379">
            <v>0</v>
          </cell>
          <cell r="G379">
            <v>0</v>
          </cell>
          <cell r="H379">
            <v>2120</v>
          </cell>
        </row>
        <row r="380">
          <cell r="A380" t="str">
            <v>20911</v>
          </cell>
          <cell r="B380" t="str">
            <v xml:space="preserve">  宜昌市印染厂</v>
          </cell>
          <cell r="C380">
            <v>0</v>
          </cell>
          <cell r="D380">
            <v>4800</v>
          </cell>
          <cell r="E380">
            <v>0</v>
          </cell>
          <cell r="F380">
            <v>0</v>
          </cell>
          <cell r="G380">
            <v>0</v>
          </cell>
          <cell r="H380">
            <v>4800</v>
          </cell>
        </row>
        <row r="381">
          <cell r="A381" t="str">
            <v>20912</v>
          </cell>
          <cell r="B381" t="str">
            <v xml:space="preserve">  淮南印染厂</v>
          </cell>
          <cell r="C381">
            <v>0</v>
          </cell>
          <cell r="D381">
            <v>1000</v>
          </cell>
          <cell r="E381">
            <v>0</v>
          </cell>
          <cell r="F381">
            <v>0</v>
          </cell>
          <cell r="G381">
            <v>0</v>
          </cell>
          <cell r="H381">
            <v>1000</v>
          </cell>
        </row>
        <row r="382">
          <cell r="A382" t="str">
            <v>20913</v>
          </cell>
          <cell r="B382" t="str">
            <v xml:space="preserve">  河南安阳印染厂</v>
          </cell>
          <cell r="C382">
            <v>0</v>
          </cell>
          <cell r="D382">
            <v>1000</v>
          </cell>
          <cell r="E382">
            <v>0</v>
          </cell>
          <cell r="F382">
            <v>0</v>
          </cell>
          <cell r="G382">
            <v>0</v>
          </cell>
          <cell r="H382">
            <v>1000</v>
          </cell>
        </row>
        <row r="383">
          <cell r="A383" t="str">
            <v>20914</v>
          </cell>
          <cell r="B383" t="str">
            <v xml:space="preserve">  霍山茶叶公司</v>
          </cell>
          <cell r="C383">
            <v>0</v>
          </cell>
          <cell r="D383">
            <v>805</v>
          </cell>
          <cell r="E383">
            <v>0</v>
          </cell>
          <cell r="F383">
            <v>0</v>
          </cell>
          <cell r="G383">
            <v>0</v>
          </cell>
          <cell r="H383">
            <v>805</v>
          </cell>
        </row>
        <row r="384">
          <cell r="A384" t="str">
            <v>20915</v>
          </cell>
          <cell r="B384" t="str">
            <v xml:space="preserve">  59162部队-北京</v>
          </cell>
          <cell r="C384">
            <v>0</v>
          </cell>
          <cell r="D384">
            <v>912.48</v>
          </cell>
          <cell r="E384">
            <v>0</v>
          </cell>
          <cell r="F384">
            <v>0</v>
          </cell>
          <cell r="G384">
            <v>0</v>
          </cell>
          <cell r="H384">
            <v>912.48</v>
          </cell>
        </row>
        <row r="385">
          <cell r="A385" t="str">
            <v>20916</v>
          </cell>
          <cell r="B385" t="str">
            <v xml:space="preserve">  新产品开发基金</v>
          </cell>
          <cell r="C385">
            <v>0</v>
          </cell>
          <cell r="D385">
            <v>25958.39</v>
          </cell>
          <cell r="E385">
            <v>0</v>
          </cell>
          <cell r="F385">
            <v>0</v>
          </cell>
          <cell r="G385">
            <v>0</v>
          </cell>
          <cell r="H385">
            <v>25958.39</v>
          </cell>
        </row>
        <row r="386">
          <cell r="A386" t="str">
            <v>20917</v>
          </cell>
          <cell r="B386" t="str">
            <v xml:space="preserve">  应付工资</v>
          </cell>
          <cell r="C386">
            <v>0</v>
          </cell>
          <cell r="D386">
            <v>502.6</v>
          </cell>
          <cell r="E386">
            <v>0</v>
          </cell>
          <cell r="F386">
            <v>0</v>
          </cell>
          <cell r="G386">
            <v>0</v>
          </cell>
          <cell r="H386">
            <v>502.6</v>
          </cell>
        </row>
        <row r="387">
          <cell r="A387" t="str">
            <v>20918</v>
          </cell>
          <cell r="B387" t="str">
            <v xml:space="preserve">  河南沈邱北湾毛巾厂</v>
          </cell>
          <cell r="C387">
            <v>0</v>
          </cell>
          <cell r="D387">
            <v>70</v>
          </cell>
          <cell r="E387">
            <v>0</v>
          </cell>
          <cell r="F387">
            <v>0</v>
          </cell>
          <cell r="G387">
            <v>0</v>
          </cell>
          <cell r="H387">
            <v>70</v>
          </cell>
        </row>
        <row r="388">
          <cell r="A388" t="str">
            <v>20919</v>
          </cell>
          <cell r="B388" t="str">
            <v xml:space="preserve">  合肥化工厂</v>
          </cell>
          <cell r="C388">
            <v>0</v>
          </cell>
          <cell r="D388">
            <v>1348.5</v>
          </cell>
          <cell r="E388">
            <v>0</v>
          </cell>
          <cell r="F388">
            <v>0</v>
          </cell>
          <cell r="G388">
            <v>0</v>
          </cell>
          <cell r="H388">
            <v>1348.5</v>
          </cell>
        </row>
        <row r="389">
          <cell r="A389" t="str">
            <v>20920</v>
          </cell>
          <cell r="B389" t="str">
            <v xml:space="preserve">  市三河富光塑胶公司</v>
          </cell>
          <cell r="C389">
            <v>4456</v>
          </cell>
          <cell r="D389">
            <v>0</v>
          </cell>
          <cell r="E389">
            <v>0</v>
          </cell>
          <cell r="F389">
            <v>5544</v>
          </cell>
          <cell r="G389">
            <v>4456</v>
          </cell>
          <cell r="H389">
            <v>0</v>
          </cell>
        </row>
        <row r="390">
          <cell r="A390" t="str">
            <v>20921</v>
          </cell>
          <cell r="B390" t="str">
            <v xml:space="preserve">  庐东建筑工程处</v>
          </cell>
          <cell r="C390">
            <v>13808</v>
          </cell>
          <cell r="D390">
            <v>0</v>
          </cell>
          <cell r="E390">
            <v>0</v>
          </cell>
          <cell r="F390">
            <v>5622</v>
          </cell>
          <cell r="G390">
            <v>10755</v>
          </cell>
          <cell r="H390">
            <v>0</v>
          </cell>
        </row>
        <row r="391">
          <cell r="A391" t="str">
            <v>20922</v>
          </cell>
          <cell r="B391" t="str">
            <v xml:space="preserve">  合肥松涛物资有限责任公司</v>
          </cell>
          <cell r="C391">
            <v>0</v>
          </cell>
          <cell r="D391">
            <v>1.55</v>
          </cell>
          <cell r="E391">
            <v>0</v>
          </cell>
          <cell r="F391">
            <v>0</v>
          </cell>
          <cell r="G391">
            <v>0</v>
          </cell>
          <cell r="H391">
            <v>1.55</v>
          </cell>
        </row>
        <row r="392">
          <cell r="A392" t="str">
            <v>20923</v>
          </cell>
          <cell r="B392" t="str">
            <v xml:space="preserve">  合肥新城运输队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</row>
        <row r="393">
          <cell r="A393" t="str">
            <v>20924</v>
          </cell>
          <cell r="B393" t="str">
            <v xml:space="preserve">  安徽集装箱联运公司</v>
          </cell>
          <cell r="C393">
            <v>0</v>
          </cell>
          <cell r="D393">
            <v>4707.5</v>
          </cell>
          <cell r="E393">
            <v>0</v>
          </cell>
          <cell r="F393">
            <v>0</v>
          </cell>
          <cell r="G393">
            <v>0</v>
          </cell>
          <cell r="H393">
            <v>4707.5</v>
          </cell>
        </row>
        <row r="394">
          <cell r="A394" t="str">
            <v>20926</v>
          </cell>
          <cell r="B394" t="str">
            <v xml:space="preserve">  宏胜汽运公司</v>
          </cell>
          <cell r="C394">
            <v>0</v>
          </cell>
          <cell r="D394">
            <v>0</v>
          </cell>
          <cell r="E394">
            <v>0</v>
          </cell>
          <cell r="F394">
            <v>60290</v>
          </cell>
          <cell r="G394">
            <v>0</v>
          </cell>
          <cell r="H394">
            <v>0</v>
          </cell>
        </row>
        <row r="395">
          <cell r="A395" t="str">
            <v>20927</v>
          </cell>
          <cell r="B395" t="str">
            <v xml:space="preserve">  合肥常青加油站</v>
          </cell>
          <cell r="C395">
            <v>0</v>
          </cell>
          <cell r="D395">
            <v>9805</v>
          </cell>
          <cell r="E395">
            <v>0</v>
          </cell>
          <cell r="F395">
            <v>0</v>
          </cell>
          <cell r="G395">
            <v>0</v>
          </cell>
          <cell r="H395">
            <v>9805</v>
          </cell>
        </row>
        <row r="396">
          <cell r="A396" t="str">
            <v>20928</v>
          </cell>
          <cell r="B396" t="str">
            <v xml:space="preserve">  广州化轻公司华宁经销部</v>
          </cell>
          <cell r="C396">
            <v>0</v>
          </cell>
          <cell r="D396">
            <v>555.94000000000005</v>
          </cell>
          <cell r="E396">
            <v>0</v>
          </cell>
          <cell r="F396">
            <v>0</v>
          </cell>
          <cell r="G396">
            <v>0</v>
          </cell>
          <cell r="H396">
            <v>555.94000000000005</v>
          </cell>
        </row>
        <row r="397">
          <cell r="A397" t="str">
            <v>20929</v>
          </cell>
          <cell r="B397" t="str">
            <v xml:space="preserve">  安村中药开发有限公司</v>
          </cell>
          <cell r="C397">
            <v>0</v>
          </cell>
          <cell r="D397">
            <v>3250</v>
          </cell>
          <cell r="E397">
            <v>0</v>
          </cell>
          <cell r="F397">
            <v>0</v>
          </cell>
          <cell r="G397">
            <v>0</v>
          </cell>
          <cell r="H397">
            <v>3250</v>
          </cell>
        </row>
        <row r="398">
          <cell r="A398" t="str">
            <v>20930</v>
          </cell>
          <cell r="B398" t="str">
            <v xml:space="preserve">  椒江化工厂</v>
          </cell>
          <cell r="C398">
            <v>0</v>
          </cell>
          <cell r="D398">
            <v>10809.7</v>
          </cell>
          <cell r="E398">
            <v>0</v>
          </cell>
          <cell r="F398">
            <v>0</v>
          </cell>
          <cell r="G398">
            <v>0</v>
          </cell>
          <cell r="H398">
            <v>10809.7</v>
          </cell>
        </row>
        <row r="399">
          <cell r="A399" t="str">
            <v>20931</v>
          </cell>
          <cell r="B399" t="str">
            <v xml:space="preserve">  中保财宝合郊支公司</v>
          </cell>
          <cell r="C399">
            <v>0</v>
          </cell>
          <cell r="D399">
            <v>626</v>
          </cell>
          <cell r="E399">
            <v>0</v>
          </cell>
          <cell r="F399">
            <v>0</v>
          </cell>
          <cell r="G399">
            <v>0</v>
          </cell>
          <cell r="H399">
            <v>626</v>
          </cell>
        </row>
        <row r="400">
          <cell r="A400" t="str">
            <v>20932</v>
          </cell>
          <cell r="B400" t="str">
            <v xml:space="preserve">  焦其芳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</row>
        <row r="401">
          <cell r="A401" t="str">
            <v>20933</v>
          </cell>
          <cell r="B401" t="str">
            <v xml:space="preserve">  徐大勇</v>
          </cell>
          <cell r="C401">
            <v>0</v>
          </cell>
          <cell r="D401">
            <v>17924</v>
          </cell>
          <cell r="E401">
            <v>0</v>
          </cell>
          <cell r="F401">
            <v>0</v>
          </cell>
          <cell r="G401">
            <v>0</v>
          </cell>
          <cell r="H401">
            <v>17924</v>
          </cell>
        </row>
        <row r="402">
          <cell r="A402" t="str">
            <v>20934</v>
          </cell>
          <cell r="B402" t="str">
            <v xml:space="preserve">  镇财务管理中心</v>
          </cell>
          <cell r="C402">
            <v>0</v>
          </cell>
          <cell r="D402">
            <v>5000</v>
          </cell>
          <cell r="E402">
            <v>0</v>
          </cell>
          <cell r="F402">
            <v>0</v>
          </cell>
          <cell r="G402">
            <v>0</v>
          </cell>
          <cell r="H402">
            <v>5000</v>
          </cell>
        </row>
        <row r="403">
          <cell r="A403" t="str">
            <v>20935</v>
          </cell>
          <cell r="B403" t="str">
            <v xml:space="preserve">  教育经费</v>
          </cell>
          <cell r="C403">
            <v>0</v>
          </cell>
          <cell r="D403">
            <v>33494.720000000001</v>
          </cell>
          <cell r="E403">
            <v>0</v>
          </cell>
          <cell r="F403">
            <v>11210.85</v>
          </cell>
          <cell r="G403">
            <v>0</v>
          </cell>
          <cell r="H403">
            <v>37145.21</v>
          </cell>
        </row>
        <row r="404">
          <cell r="A404" t="str">
            <v>20936</v>
          </cell>
          <cell r="B404" t="str">
            <v xml:space="preserve">  工会经费</v>
          </cell>
          <cell r="C404">
            <v>0</v>
          </cell>
          <cell r="D404">
            <v>33266.94</v>
          </cell>
          <cell r="E404">
            <v>1399.92</v>
          </cell>
          <cell r="F404">
            <v>0</v>
          </cell>
          <cell r="G404">
            <v>0</v>
          </cell>
          <cell r="H404">
            <v>31867.02</v>
          </cell>
        </row>
        <row r="405">
          <cell r="A405" t="str">
            <v>20937</v>
          </cell>
          <cell r="B405" t="str">
            <v xml:space="preserve">  无锡市新区金达塑料制品厂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</row>
        <row r="406">
          <cell r="A406" t="str">
            <v>20938</v>
          </cell>
          <cell r="B406" t="str">
            <v xml:space="preserve">  市郊区汽车运输公司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</row>
        <row r="407">
          <cell r="A407" t="str">
            <v>20939</v>
          </cell>
          <cell r="B407" t="str">
            <v xml:space="preserve">  合郊汽车运输公司汽车队</v>
          </cell>
          <cell r="C407">
            <v>0</v>
          </cell>
          <cell r="D407">
            <v>0</v>
          </cell>
          <cell r="E407">
            <v>0</v>
          </cell>
          <cell r="F407">
            <v>1227.2</v>
          </cell>
          <cell r="G407">
            <v>0</v>
          </cell>
          <cell r="H407">
            <v>0</v>
          </cell>
        </row>
        <row r="408">
          <cell r="A408" t="str">
            <v>20941</v>
          </cell>
          <cell r="B408" t="str">
            <v xml:space="preserve">  市南徐运输队</v>
          </cell>
          <cell r="C408">
            <v>0</v>
          </cell>
          <cell r="D408">
            <v>10363.75</v>
          </cell>
          <cell r="E408">
            <v>0</v>
          </cell>
          <cell r="F408">
            <v>2250</v>
          </cell>
          <cell r="G408">
            <v>0</v>
          </cell>
          <cell r="H408">
            <v>10363.75</v>
          </cell>
        </row>
        <row r="409">
          <cell r="A409" t="str">
            <v>20943</v>
          </cell>
          <cell r="B409" t="str">
            <v xml:space="preserve">  合肥神鹿集团公司中药二厂</v>
          </cell>
          <cell r="C409">
            <v>0</v>
          </cell>
          <cell r="D409">
            <v>0.04</v>
          </cell>
          <cell r="E409">
            <v>0</v>
          </cell>
          <cell r="F409">
            <v>0</v>
          </cell>
          <cell r="G409">
            <v>0</v>
          </cell>
          <cell r="H409">
            <v>0.04</v>
          </cell>
        </row>
        <row r="410">
          <cell r="A410" t="str">
            <v>20944</v>
          </cell>
          <cell r="B410" t="str">
            <v xml:space="preserve">  市郊区搬运公司第一分公司</v>
          </cell>
          <cell r="C410">
            <v>0</v>
          </cell>
          <cell r="D410">
            <v>3635</v>
          </cell>
          <cell r="E410">
            <v>0</v>
          </cell>
          <cell r="F410">
            <v>0</v>
          </cell>
          <cell r="G410">
            <v>0</v>
          </cell>
          <cell r="H410">
            <v>3635</v>
          </cell>
        </row>
        <row r="411">
          <cell r="A411" t="str">
            <v>20945</v>
          </cell>
          <cell r="B411" t="str">
            <v xml:space="preserve">  肥西常来货运站</v>
          </cell>
          <cell r="C411">
            <v>0</v>
          </cell>
          <cell r="D411">
            <v>62</v>
          </cell>
          <cell r="E411">
            <v>0</v>
          </cell>
          <cell r="F411">
            <v>0</v>
          </cell>
          <cell r="G411">
            <v>0</v>
          </cell>
          <cell r="H411">
            <v>62</v>
          </cell>
        </row>
        <row r="412">
          <cell r="A412" t="str">
            <v>20949</v>
          </cell>
          <cell r="B412" t="str">
            <v xml:space="preserve">  合肥光明汽车厂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</row>
        <row r="413">
          <cell r="A413" t="str">
            <v>20952</v>
          </cell>
          <cell r="B413" t="str">
            <v xml:space="preserve">  光明汽修厂</v>
          </cell>
          <cell r="C413">
            <v>0</v>
          </cell>
          <cell r="D413">
            <v>0</v>
          </cell>
          <cell r="E413">
            <v>0</v>
          </cell>
          <cell r="F413">
            <v>2569.5</v>
          </cell>
          <cell r="G413">
            <v>0</v>
          </cell>
          <cell r="H413">
            <v>0</v>
          </cell>
        </row>
        <row r="414">
          <cell r="A414" t="str">
            <v>20954</v>
          </cell>
          <cell r="B414" t="str">
            <v xml:space="preserve">  沈光清</v>
          </cell>
          <cell r="C414">
            <v>0</v>
          </cell>
          <cell r="D414">
            <v>17023.3</v>
          </cell>
          <cell r="E414">
            <v>0</v>
          </cell>
          <cell r="F414">
            <v>10312.75</v>
          </cell>
          <cell r="G414">
            <v>0</v>
          </cell>
          <cell r="H414">
            <v>18616.900000000001</v>
          </cell>
        </row>
        <row r="415">
          <cell r="A415" t="str">
            <v>20955</v>
          </cell>
          <cell r="B415" t="str">
            <v xml:space="preserve">  吴家周</v>
          </cell>
          <cell r="C415">
            <v>0</v>
          </cell>
          <cell r="D415">
            <v>17145.21</v>
          </cell>
          <cell r="E415">
            <v>0</v>
          </cell>
          <cell r="F415">
            <v>13733.91</v>
          </cell>
          <cell r="G415">
            <v>0</v>
          </cell>
          <cell r="H415">
            <v>20158.11</v>
          </cell>
        </row>
        <row r="416">
          <cell r="A416" t="str">
            <v>20956</v>
          </cell>
          <cell r="B416" t="str">
            <v xml:space="preserve">  沈召辉</v>
          </cell>
          <cell r="C416">
            <v>0</v>
          </cell>
          <cell r="D416">
            <v>2739</v>
          </cell>
          <cell r="E416">
            <v>0</v>
          </cell>
          <cell r="F416">
            <v>373.5</v>
          </cell>
          <cell r="G416">
            <v>0</v>
          </cell>
          <cell r="H416">
            <v>2739</v>
          </cell>
        </row>
        <row r="417">
          <cell r="A417" t="str">
            <v>20957</v>
          </cell>
          <cell r="B417" t="str">
            <v xml:space="preserve">  杨金武</v>
          </cell>
          <cell r="C417">
            <v>0</v>
          </cell>
          <cell r="D417">
            <v>10963.89</v>
          </cell>
          <cell r="E417">
            <v>0</v>
          </cell>
          <cell r="F417">
            <v>6332.9</v>
          </cell>
          <cell r="G417">
            <v>0</v>
          </cell>
          <cell r="H417">
            <v>12140.83</v>
          </cell>
        </row>
        <row r="418">
          <cell r="A418" t="str">
            <v>20958</v>
          </cell>
          <cell r="B418" t="str">
            <v xml:space="preserve">  合肥泰安食品厂</v>
          </cell>
          <cell r="C418">
            <v>3580</v>
          </cell>
          <cell r="D418">
            <v>0</v>
          </cell>
          <cell r="E418">
            <v>0</v>
          </cell>
          <cell r="F418">
            <v>0</v>
          </cell>
          <cell r="G418">
            <v>3580</v>
          </cell>
          <cell r="H418">
            <v>0</v>
          </cell>
        </row>
        <row r="419">
          <cell r="A419" t="str">
            <v>20959</v>
          </cell>
          <cell r="B419" t="str">
            <v xml:space="preserve">  安徽省富光塑胶有限公司</v>
          </cell>
          <cell r="C419">
            <v>0</v>
          </cell>
          <cell r="D419">
            <v>120077.5</v>
          </cell>
          <cell r="E419">
            <v>0</v>
          </cell>
          <cell r="F419">
            <v>65737</v>
          </cell>
          <cell r="G419">
            <v>0</v>
          </cell>
          <cell r="H419">
            <v>120077.5</v>
          </cell>
        </row>
        <row r="420">
          <cell r="A420" t="str">
            <v>20960</v>
          </cell>
          <cell r="B420" t="str">
            <v xml:space="preserve">  宜兴市财政局法院分户</v>
          </cell>
          <cell r="C420">
            <v>556</v>
          </cell>
          <cell r="D420">
            <v>0</v>
          </cell>
          <cell r="E420">
            <v>0</v>
          </cell>
          <cell r="F420">
            <v>0</v>
          </cell>
          <cell r="G420">
            <v>556</v>
          </cell>
          <cell r="H420">
            <v>0</v>
          </cell>
        </row>
        <row r="421">
          <cell r="A421" t="str">
            <v>20962</v>
          </cell>
          <cell r="B421" t="str">
            <v xml:space="preserve">  合肥经济开发区南十八岗村</v>
          </cell>
          <cell r="C421">
            <v>0</v>
          </cell>
          <cell r="D421">
            <v>0</v>
          </cell>
          <cell r="E421">
            <v>0</v>
          </cell>
          <cell r="F421">
            <v>66000</v>
          </cell>
          <cell r="G421">
            <v>0</v>
          </cell>
          <cell r="H421">
            <v>0</v>
          </cell>
        </row>
        <row r="422">
          <cell r="A422" t="str">
            <v>20963</v>
          </cell>
          <cell r="B422" t="str">
            <v xml:space="preserve">  韩圣翠</v>
          </cell>
          <cell r="C422">
            <v>0</v>
          </cell>
          <cell r="D422">
            <v>44658.58</v>
          </cell>
          <cell r="E422">
            <v>0</v>
          </cell>
          <cell r="F422">
            <v>28136.58</v>
          </cell>
          <cell r="G422">
            <v>0</v>
          </cell>
          <cell r="H422">
            <v>47906.37</v>
          </cell>
        </row>
        <row r="423">
          <cell r="A423" t="str">
            <v>20964</v>
          </cell>
          <cell r="B423" t="str">
            <v xml:space="preserve">  孔德宏</v>
          </cell>
          <cell r="C423">
            <v>0</v>
          </cell>
          <cell r="D423">
            <v>32451.81</v>
          </cell>
          <cell r="E423">
            <v>0</v>
          </cell>
          <cell r="F423">
            <v>19791.810000000001</v>
          </cell>
          <cell r="G423">
            <v>0</v>
          </cell>
          <cell r="H423">
            <v>34391.89</v>
          </cell>
        </row>
        <row r="424">
          <cell r="A424" t="str">
            <v>20966</v>
          </cell>
          <cell r="B424" t="str">
            <v xml:space="preserve">  焦夕学</v>
          </cell>
          <cell r="C424">
            <v>0</v>
          </cell>
          <cell r="D424">
            <v>11129.1</v>
          </cell>
          <cell r="E424">
            <v>0</v>
          </cell>
          <cell r="F424">
            <v>8285.2800000000007</v>
          </cell>
          <cell r="G424">
            <v>0</v>
          </cell>
          <cell r="H424">
            <v>11311.7</v>
          </cell>
        </row>
        <row r="425">
          <cell r="A425" t="str">
            <v>20967</v>
          </cell>
          <cell r="B425" t="str">
            <v xml:space="preserve">  李辉</v>
          </cell>
          <cell r="C425">
            <v>0</v>
          </cell>
          <cell r="D425">
            <v>17076.169999999998</v>
          </cell>
          <cell r="E425">
            <v>0</v>
          </cell>
          <cell r="F425">
            <v>12868.37</v>
          </cell>
          <cell r="G425">
            <v>0</v>
          </cell>
          <cell r="H425">
            <v>17316.169999999998</v>
          </cell>
        </row>
        <row r="426">
          <cell r="A426" t="str">
            <v>20968</v>
          </cell>
          <cell r="B426" t="str">
            <v xml:space="preserve">  陶果亮</v>
          </cell>
          <cell r="C426">
            <v>0</v>
          </cell>
          <cell r="D426">
            <v>5675.96</v>
          </cell>
          <cell r="E426">
            <v>0</v>
          </cell>
          <cell r="F426">
            <v>4433.8599999999997</v>
          </cell>
          <cell r="G426">
            <v>0</v>
          </cell>
          <cell r="H426">
            <v>6398.06</v>
          </cell>
        </row>
        <row r="427">
          <cell r="A427" t="str">
            <v>20969</v>
          </cell>
          <cell r="B427" t="str">
            <v xml:space="preserve">  李萍</v>
          </cell>
          <cell r="C427">
            <v>0</v>
          </cell>
          <cell r="D427">
            <v>1138.58</v>
          </cell>
          <cell r="E427">
            <v>0</v>
          </cell>
          <cell r="F427">
            <v>957.82</v>
          </cell>
          <cell r="G427">
            <v>0</v>
          </cell>
          <cell r="H427">
            <v>1279.68</v>
          </cell>
        </row>
        <row r="428">
          <cell r="A428" t="str">
            <v>20970</v>
          </cell>
          <cell r="B428" t="str">
            <v xml:space="preserve">  余中权</v>
          </cell>
          <cell r="C428">
            <v>0</v>
          </cell>
          <cell r="D428">
            <v>311.25</v>
          </cell>
          <cell r="E428">
            <v>0</v>
          </cell>
          <cell r="F428">
            <v>161.85</v>
          </cell>
          <cell r="G428">
            <v>0</v>
          </cell>
          <cell r="H428">
            <v>311.25</v>
          </cell>
        </row>
        <row r="429">
          <cell r="A429" t="str">
            <v>20971</v>
          </cell>
          <cell r="B429" t="str">
            <v xml:space="preserve">  沈光寿</v>
          </cell>
          <cell r="C429">
            <v>0</v>
          </cell>
          <cell r="D429">
            <v>177.62</v>
          </cell>
          <cell r="E429">
            <v>0</v>
          </cell>
          <cell r="F429">
            <v>64.739999999999995</v>
          </cell>
          <cell r="G429">
            <v>0</v>
          </cell>
          <cell r="H429">
            <v>177.62</v>
          </cell>
        </row>
        <row r="430">
          <cell r="A430" t="str">
            <v>20972</v>
          </cell>
          <cell r="B430" t="str">
            <v xml:space="preserve">  王长林</v>
          </cell>
          <cell r="C430">
            <v>0</v>
          </cell>
          <cell r="D430">
            <v>705.5</v>
          </cell>
          <cell r="E430">
            <v>0</v>
          </cell>
          <cell r="F430">
            <v>249</v>
          </cell>
          <cell r="G430">
            <v>0</v>
          </cell>
          <cell r="H430">
            <v>705.5</v>
          </cell>
        </row>
        <row r="431">
          <cell r="A431" t="str">
            <v>20973</v>
          </cell>
          <cell r="B431" t="str">
            <v xml:space="preserve">  何传忠</v>
          </cell>
          <cell r="C431">
            <v>0</v>
          </cell>
          <cell r="D431">
            <v>1228.53</v>
          </cell>
          <cell r="E431">
            <v>0</v>
          </cell>
          <cell r="F431">
            <v>1228.53</v>
          </cell>
          <cell r="G431">
            <v>0</v>
          </cell>
          <cell r="H431">
            <v>1228.53</v>
          </cell>
        </row>
        <row r="432">
          <cell r="A432" t="str">
            <v>20974</v>
          </cell>
          <cell r="B432" t="str">
            <v xml:space="preserve">  刘必祥</v>
          </cell>
          <cell r="C432">
            <v>0</v>
          </cell>
          <cell r="D432">
            <v>1162.3699999999999</v>
          </cell>
          <cell r="E432">
            <v>0</v>
          </cell>
          <cell r="F432">
            <v>1162.3699999999999</v>
          </cell>
          <cell r="G432">
            <v>0</v>
          </cell>
          <cell r="H432">
            <v>1162.3699999999999</v>
          </cell>
        </row>
        <row r="433">
          <cell r="A433" t="str">
            <v>20975</v>
          </cell>
          <cell r="B433" t="str">
            <v xml:space="preserve">  朱仁民</v>
          </cell>
          <cell r="C433">
            <v>0</v>
          </cell>
          <cell r="D433">
            <v>630.14</v>
          </cell>
          <cell r="E433">
            <v>0</v>
          </cell>
          <cell r="F433">
            <v>630.14</v>
          </cell>
          <cell r="G433">
            <v>0</v>
          </cell>
          <cell r="H433">
            <v>630.14</v>
          </cell>
        </row>
        <row r="434">
          <cell r="A434" t="str">
            <v>20976</v>
          </cell>
          <cell r="B434" t="str">
            <v xml:space="preserve">  洪伟</v>
          </cell>
          <cell r="C434">
            <v>0</v>
          </cell>
          <cell r="D434">
            <v>1074.78</v>
          </cell>
          <cell r="E434">
            <v>0</v>
          </cell>
          <cell r="F434">
            <v>1074.78</v>
          </cell>
          <cell r="G434">
            <v>0</v>
          </cell>
          <cell r="H434">
            <v>1074.78</v>
          </cell>
        </row>
        <row r="435">
          <cell r="A435" t="str">
            <v>20977</v>
          </cell>
          <cell r="B435" t="str">
            <v xml:space="preserve">  吴光亮</v>
          </cell>
          <cell r="C435">
            <v>0</v>
          </cell>
          <cell r="D435">
            <v>769.85</v>
          </cell>
          <cell r="E435">
            <v>0</v>
          </cell>
          <cell r="F435">
            <v>769.85</v>
          </cell>
          <cell r="G435">
            <v>0</v>
          </cell>
          <cell r="H435">
            <v>769.85</v>
          </cell>
        </row>
        <row r="436">
          <cell r="A436" t="str">
            <v>20978</v>
          </cell>
          <cell r="B436" t="str">
            <v xml:space="preserve">  瞿德军</v>
          </cell>
          <cell r="C436">
            <v>0</v>
          </cell>
          <cell r="D436">
            <v>99.18</v>
          </cell>
          <cell r="E436">
            <v>0</v>
          </cell>
          <cell r="F436">
            <v>99.18</v>
          </cell>
          <cell r="G436">
            <v>0</v>
          </cell>
          <cell r="H436">
            <v>99.18</v>
          </cell>
        </row>
        <row r="437">
          <cell r="A437" t="str">
            <v>20979</v>
          </cell>
          <cell r="B437" t="str">
            <v xml:space="preserve">  2号钴源室集资款</v>
          </cell>
          <cell r="C437">
            <v>35000</v>
          </cell>
          <cell r="D437">
            <v>0</v>
          </cell>
          <cell r="E437">
            <v>0</v>
          </cell>
          <cell r="F437">
            <v>-35000</v>
          </cell>
          <cell r="G437">
            <v>35000</v>
          </cell>
          <cell r="H437">
            <v>0</v>
          </cell>
        </row>
        <row r="438">
          <cell r="A438" t="str">
            <v>20980</v>
          </cell>
          <cell r="B438" t="str">
            <v xml:space="preserve">  安徽六方深泠股份公司</v>
          </cell>
          <cell r="C438">
            <v>0</v>
          </cell>
          <cell r="D438">
            <v>0</v>
          </cell>
          <cell r="E438">
            <v>0</v>
          </cell>
          <cell r="F438">
            <v>13458</v>
          </cell>
          <cell r="G438">
            <v>0</v>
          </cell>
          <cell r="H438">
            <v>0</v>
          </cell>
        </row>
        <row r="439">
          <cell r="A439" t="str">
            <v>20981</v>
          </cell>
          <cell r="B439" t="str">
            <v xml:space="preserve">  江苏凯凯橡塑公司</v>
          </cell>
          <cell r="C439">
            <v>0</v>
          </cell>
          <cell r="D439">
            <v>0</v>
          </cell>
          <cell r="E439">
            <v>0</v>
          </cell>
          <cell r="F439">
            <v>13016</v>
          </cell>
          <cell r="G439">
            <v>0</v>
          </cell>
          <cell r="H439">
            <v>0</v>
          </cell>
        </row>
        <row r="440">
          <cell r="A440" t="str">
            <v>20982</v>
          </cell>
          <cell r="B440" t="str">
            <v xml:space="preserve">  何维轩</v>
          </cell>
          <cell r="C440">
            <v>0</v>
          </cell>
          <cell r="D440">
            <v>771.9</v>
          </cell>
          <cell r="E440">
            <v>0</v>
          </cell>
          <cell r="F440">
            <v>771.9</v>
          </cell>
          <cell r="G440">
            <v>0</v>
          </cell>
          <cell r="H440">
            <v>771.9</v>
          </cell>
        </row>
        <row r="441">
          <cell r="A441" t="str">
            <v>20983</v>
          </cell>
          <cell r="B441" t="str">
            <v xml:space="preserve">  岳辅阳</v>
          </cell>
          <cell r="C441">
            <v>0</v>
          </cell>
          <cell r="D441">
            <v>1952.6</v>
          </cell>
          <cell r="E441">
            <v>0</v>
          </cell>
          <cell r="F441">
            <v>1952.6</v>
          </cell>
          <cell r="G441">
            <v>0</v>
          </cell>
          <cell r="H441">
            <v>1952.6</v>
          </cell>
        </row>
        <row r="442">
          <cell r="A442" t="str">
            <v>20984</v>
          </cell>
          <cell r="B442" t="str">
            <v xml:space="preserve">  沈乃春</v>
          </cell>
          <cell r="C442">
            <v>0</v>
          </cell>
          <cell r="D442">
            <v>1543.8</v>
          </cell>
          <cell r="E442">
            <v>0</v>
          </cell>
          <cell r="F442">
            <v>2539.8000000000002</v>
          </cell>
          <cell r="G442">
            <v>0</v>
          </cell>
          <cell r="H442">
            <v>2539.8000000000002</v>
          </cell>
        </row>
        <row r="443">
          <cell r="A443" t="str">
            <v>211</v>
          </cell>
          <cell r="B443" t="str">
            <v>应付工资</v>
          </cell>
          <cell r="C443">
            <v>0</v>
          </cell>
          <cell r="D443">
            <v>0</v>
          </cell>
          <cell r="E443">
            <v>77043</v>
          </cell>
          <cell r="F443">
            <v>744142.7</v>
          </cell>
          <cell r="G443">
            <v>0</v>
          </cell>
          <cell r="H443">
            <v>0</v>
          </cell>
        </row>
        <row r="444">
          <cell r="A444" t="str">
            <v>214</v>
          </cell>
          <cell r="B444" t="str">
            <v>应付福利费</v>
          </cell>
          <cell r="C444">
            <v>0</v>
          </cell>
          <cell r="D444">
            <v>298702.76</v>
          </cell>
          <cell r="E444">
            <v>4000.7</v>
          </cell>
          <cell r="F444">
            <v>104179.98</v>
          </cell>
          <cell r="G444">
            <v>0</v>
          </cell>
          <cell r="H444">
            <v>305488.08</v>
          </cell>
        </row>
        <row r="445">
          <cell r="A445" t="str">
            <v>221</v>
          </cell>
          <cell r="B445" t="str">
            <v>应交税金</v>
          </cell>
          <cell r="C445">
            <v>0</v>
          </cell>
          <cell r="D445">
            <v>43058.69</v>
          </cell>
          <cell r="E445">
            <v>1932582.98</v>
          </cell>
          <cell r="F445">
            <v>5318256.3899999997</v>
          </cell>
          <cell r="G445">
            <v>0</v>
          </cell>
          <cell r="H445">
            <v>31189.119999999999</v>
          </cell>
        </row>
        <row r="446">
          <cell r="A446" t="str">
            <v>22101</v>
          </cell>
          <cell r="B446" t="str">
            <v xml:space="preserve">  城建税</v>
          </cell>
          <cell r="C446">
            <v>0</v>
          </cell>
          <cell r="D446">
            <v>24679.33</v>
          </cell>
          <cell r="E446">
            <v>4638.22</v>
          </cell>
          <cell r="F446">
            <v>52506.68</v>
          </cell>
          <cell r="G446">
            <v>0</v>
          </cell>
          <cell r="H446">
            <v>22145.02</v>
          </cell>
        </row>
        <row r="447">
          <cell r="A447" t="str">
            <v>22102</v>
          </cell>
          <cell r="B447" t="str">
            <v xml:space="preserve">  应交增值税</v>
          </cell>
          <cell r="C447">
            <v>0</v>
          </cell>
          <cell r="D447">
            <v>18379.36</v>
          </cell>
          <cell r="E447">
            <v>1927944.76</v>
          </cell>
          <cell r="F447">
            <v>5265749.71</v>
          </cell>
          <cell r="G447">
            <v>0</v>
          </cell>
          <cell r="H447">
            <v>9044.1</v>
          </cell>
        </row>
        <row r="448">
          <cell r="A448" t="str">
            <v>2210201</v>
          </cell>
          <cell r="B448" t="str">
            <v xml:space="preserve">    销项税金</v>
          </cell>
          <cell r="C448">
            <v>0</v>
          </cell>
          <cell r="D448">
            <v>1655175.67</v>
          </cell>
          <cell r="E448">
            <v>1767950.27</v>
          </cell>
          <cell r="F448">
            <v>1767950.27</v>
          </cell>
          <cell r="G448">
            <v>0</v>
          </cell>
          <cell r="H448">
            <v>0</v>
          </cell>
        </row>
        <row r="449">
          <cell r="A449" t="str">
            <v>2210202</v>
          </cell>
          <cell r="B449" t="str">
            <v xml:space="preserve">    进项税金</v>
          </cell>
          <cell r="C449">
            <v>935167.52</v>
          </cell>
          <cell r="D449">
            <v>0</v>
          </cell>
          <cell r="E449">
            <v>82718.69</v>
          </cell>
          <cell r="F449">
            <v>1863668.79</v>
          </cell>
          <cell r="G449">
            <v>0</v>
          </cell>
          <cell r="H449">
            <v>0</v>
          </cell>
        </row>
        <row r="450">
          <cell r="A450" t="str">
            <v>2210203</v>
          </cell>
          <cell r="B450" t="str">
            <v xml:space="preserve">    未缴税金</v>
          </cell>
          <cell r="C450">
            <v>58896.44</v>
          </cell>
          <cell r="D450">
            <v>0</v>
          </cell>
          <cell r="E450">
            <v>0</v>
          </cell>
          <cell r="F450">
            <v>67940.539999999994</v>
          </cell>
          <cell r="G450">
            <v>0</v>
          </cell>
          <cell r="H450">
            <v>9044.1</v>
          </cell>
        </row>
        <row r="451">
          <cell r="A451" t="str">
            <v>2210204</v>
          </cell>
          <cell r="B451" t="str">
            <v xml:space="preserve">    进项税金转出</v>
          </cell>
          <cell r="C451">
            <v>0</v>
          </cell>
          <cell r="D451">
            <v>37884.629999999997</v>
          </cell>
          <cell r="E451">
            <v>37884.629999999997</v>
          </cell>
          <cell r="F451">
            <v>37884.629999999997</v>
          </cell>
          <cell r="G451">
            <v>0</v>
          </cell>
          <cell r="H451">
            <v>0</v>
          </cell>
        </row>
        <row r="452">
          <cell r="A452" t="str">
            <v>2210205</v>
          </cell>
          <cell r="B452" t="str">
            <v xml:space="preserve">    已缴税金</v>
          </cell>
          <cell r="C452">
            <v>680616.98</v>
          </cell>
          <cell r="D452">
            <v>0</v>
          </cell>
          <cell r="E452">
            <v>39391.17</v>
          </cell>
          <cell r="F452">
            <v>1493886.41</v>
          </cell>
          <cell r="G452">
            <v>0</v>
          </cell>
          <cell r="H452">
            <v>0</v>
          </cell>
        </row>
        <row r="453">
          <cell r="A453" t="str">
            <v>2210206</v>
          </cell>
          <cell r="B453" t="str">
            <v xml:space="preserve">    抵扣税金</v>
          </cell>
          <cell r="C453">
            <v>0</v>
          </cell>
          <cell r="D453">
            <v>0</v>
          </cell>
          <cell r="E453">
            <v>0</v>
          </cell>
          <cell r="F453">
            <v>34419.07</v>
          </cell>
          <cell r="G453">
            <v>0</v>
          </cell>
          <cell r="H453">
            <v>0</v>
          </cell>
        </row>
        <row r="454">
          <cell r="A454" t="str">
            <v>229</v>
          </cell>
          <cell r="B454" t="str">
            <v>其他应交款</v>
          </cell>
          <cell r="C454">
            <v>0</v>
          </cell>
          <cell r="D454">
            <v>56916.63</v>
          </cell>
          <cell r="E454">
            <v>1987.81</v>
          </cell>
          <cell r="F454">
            <v>22502.87</v>
          </cell>
          <cell r="G454">
            <v>0</v>
          </cell>
          <cell r="H454">
            <v>55830.5</v>
          </cell>
        </row>
        <row r="455">
          <cell r="A455" t="str">
            <v>22901</v>
          </cell>
          <cell r="B455" t="str">
            <v xml:space="preserve">  教育附加费</v>
          </cell>
          <cell r="C455">
            <v>0</v>
          </cell>
          <cell r="D455">
            <v>52167.64</v>
          </cell>
          <cell r="E455">
            <v>1987.81</v>
          </cell>
          <cell r="F455">
            <v>22502.87</v>
          </cell>
          <cell r="G455">
            <v>0</v>
          </cell>
          <cell r="H455">
            <v>51081.51</v>
          </cell>
        </row>
        <row r="456">
          <cell r="A456" t="str">
            <v>22902</v>
          </cell>
          <cell r="B456" t="str">
            <v xml:space="preserve">  社会性支出</v>
          </cell>
          <cell r="C456">
            <v>0</v>
          </cell>
          <cell r="D456">
            <v>4748.99</v>
          </cell>
          <cell r="E456">
            <v>0</v>
          </cell>
          <cell r="F456">
            <v>0</v>
          </cell>
          <cell r="G456">
            <v>0</v>
          </cell>
          <cell r="H456">
            <v>4748.99</v>
          </cell>
        </row>
        <row r="457">
          <cell r="A457" t="str">
            <v>231</v>
          </cell>
          <cell r="B457" t="str">
            <v>预提费用</v>
          </cell>
          <cell r="C457">
            <v>0</v>
          </cell>
          <cell r="D457">
            <v>299000</v>
          </cell>
          <cell r="E457">
            <v>89000</v>
          </cell>
          <cell r="F457">
            <v>374160</v>
          </cell>
          <cell r="G457">
            <v>0</v>
          </cell>
          <cell r="H457">
            <v>240000</v>
          </cell>
        </row>
        <row r="458">
          <cell r="A458" t="str">
            <v>23101</v>
          </cell>
          <cell r="B458" t="str">
            <v xml:space="preserve">  利息支出</v>
          </cell>
          <cell r="C458">
            <v>0</v>
          </cell>
          <cell r="D458">
            <v>34000</v>
          </cell>
          <cell r="E458">
            <v>34000</v>
          </cell>
          <cell r="F458">
            <v>139160</v>
          </cell>
          <cell r="G458">
            <v>0</v>
          </cell>
          <cell r="H458">
            <v>0</v>
          </cell>
        </row>
        <row r="459">
          <cell r="A459" t="str">
            <v>23102</v>
          </cell>
          <cell r="B459" t="str">
            <v xml:space="preserve">  水、电费</v>
          </cell>
          <cell r="C459">
            <v>0</v>
          </cell>
          <cell r="D459">
            <v>55000</v>
          </cell>
          <cell r="E459">
            <v>55000</v>
          </cell>
          <cell r="F459">
            <v>55000</v>
          </cell>
          <cell r="G459">
            <v>0</v>
          </cell>
          <cell r="H459">
            <v>0</v>
          </cell>
        </row>
        <row r="460">
          <cell r="A460" t="str">
            <v>23103</v>
          </cell>
          <cell r="B460" t="str">
            <v xml:space="preserve">  应缴镇政府土地租金</v>
          </cell>
          <cell r="C460">
            <v>0</v>
          </cell>
          <cell r="D460">
            <v>210000</v>
          </cell>
          <cell r="E460">
            <v>0</v>
          </cell>
          <cell r="F460">
            <v>180000</v>
          </cell>
          <cell r="G460">
            <v>0</v>
          </cell>
          <cell r="H460">
            <v>240000</v>
          </cell>
        </row>
        <row r="461">
          <cell r="A461" t="str">
            <v>240</v>
          </cell>
          <cell r="B461" t="str">
            <v>内部往来</v>
          </cell>
          <cell r="C461">
            <v>0</v>
          </cell>
          <cell r="D461">
            <v>4864360.88</v>
          </cell>
          <cell r="E461">
            <v>300000</v>
          </cell>
          <cell r="F461">
            <v>2687302.44</v>
          </cell>
          <cell r="G461">
            <v>0</v>
          </cell>
          <cell r="H461">
            <v>4682895.32</v>
          </cell>
        </row>
        <row r="462">
          <cell r="A462" t="str">
            <v>24003</v>
          </cell>
          <cell r="B462" t="str">
            <v xml:space="preserve">  常纺总厂</v>
          </cell>
          <cell r="C462">
            <v>0</v>
          </cell>
          <cell r="D462">
            <v>1859863.36</v>
          </cell>
          <cell r="E462">
            <v>0</v>
          </cell>
          <cell r="F462">
            <v>800000</v>
          </cell>
          <cell r="G462">
            <v>0</v>
          </cell>
          <cell r="H462">
            <v>1859863.36</v>
          </cell>
        </row>
        <row r="463">
          <cell r="A463" t="str">
            <v>24004</v>
          </cell>
          <cell r="B463" t="str">
            <v xml:space="preserve">  安纺三厂</v>
          </cell>
          <cell r="C463">
            <v>5310436.03</v>
          </cell>
          <cell r="D463">
            <v>0</v>
          </cell>
          <cell r="E463">
            <v>300000</v>
          </cell>
          <cell r="F463">
            <v>470000</v>
          </cell>
          <cell r="G463">
            <v>5610436.0300000003</v>
          </cell>
          <cell r="H463">
            <v>0</v>
          </cell>
        </row>
        <row r="464">
          <cell r="A464" t="str">
            <v>24005</v>
          </cell>
          <cell r="B464" t="str">
            <v xml:space="preserve">  合肥漂染厂</v>
          </cell>
          <cell r="C464">
            <v>0</v>
          </cell>
          <cell r="D464">
            <v>2145788.69</v>
          </cell>
          <cell r="E464">
            <v>0</v>
          </cell>
          <cell r="F464">
            <v>152000</v>
          </cell>
          <cell r="G464">
            <v>0</v>
          </cell>
          <cell r="H464">
            <v>2145788.69</v>
          </cell>
        </row>
        <row r="465">
          <cell r="A465" t="str">
            <v>24006</v>
          </cell>
          <cell r="B465" t="str">
            <v xml:space="preserve">  常青棉织厂</v>
          </cell>
          <cell r="C465">
            <v>0</v>
          </cell>
          <cell r="D465">
            <v>6169144.8600000003</v>
          </cell>
          <cell r="E465">
            <v>0</v>
          </cell>
          <cell r="F465">
            <v>1265302.44</v>
          </cell>
          <cell r="G465">
            <v>0</v>
          </cell>
          <cell r="H465">
            <v>6287679.2999999998</v>
          </cell>
        </row>
        <row r="466">
          <cell r="A466" t="str">
            <v>301</v>
          </cell>
          <cell r="B466" t="str">
            <v>实收资本</v>
          </cell>
          <cell r="C466">
            <v>0</v>
          </cell>
          <cell r="D466">
            <v>2059313.85</v>
          </cell>
          <cell r="E466">
            <v>0</v>
          </cell>
          <cell r="F466">
            <v>0</v>
          </cell>
          <cell r="G466">
            <v>0</v>
          </cell>
          <cell r="H466">
            <v>2059313.85</v>
          </cell>
        </row>
        <row r="467">
          <cell r="A467" t="str">
            <v>321</v>
          </cell>
          <cell r="B467" t="str">
            <v>本年利润</v>
          </cell>
          <cell r="C467">
            <v>0</v>
          </cell>
          <cell r="D467">
            <v>394326.05</v>
          </cell>
          <cell r="E467">
            <v>1057706.25</v>
          </cell>
          <cell r="F467">
            <v>10392096.35</v>
          </cell>
          <cell r="G467">
            <v>0</v>
          </cell>
          <cell r="H467">
            <v>0</v>
          </cell>
        </row>
        <row r="468">
          <cell r="A468" t="str">
            <v>322</v>
          </cell>
          <cell r="B468" t="str">
            <v>利润分配</v>
          </cell>
          <cell r="C468">
            <v>0</v>
          </cell>
          <cell r="D468">
            <v>417571.34</v>
          </cell>
          <cell r="E468">
            <v>0</v>
          </cell>
          <cell r="F468">
            <v>422068.86</v>
          </cell>
          <cell r="G468">
            <v>0</v>
          </cell>
          <cell r="H468">
            <v>476382.62</v>
          </cell>
        </row>
        <row r="469">
          <cell r="A469" t="str">
            <v>32201</v>
          </cell>
          <cell r="B469" t="str">
            <v xml:space="preserve">  未分配利润</v>
          </cell>
          <cell r="C469">
            <v>0</v>
          </cell>
          <cell r="D469">
            <v>499478.79</v>
          </cell>
          <cell r="E469">
            <v>0</v>
          </cell>
          <cell r="F469">
            <v>58811.28</v>
          </cell>
          <cell r="G469">
            <v>0</v>
          </cell>
          <cell r="H469">
            <v>558290.06999999995</v>
          </cell>
        </row>
        <row r="470">
          <cell r="A470" t="str">
            <v>32209</v>
          </cell>
          <cell r="B470" t="str">
            <v xml:space="preserve">  以前年度损益调整</v>
          </cell>
          <cell r="C470">
            <v>0</v>
          </cell>
          <cell r="D470">
            <v>94399.43</v>
          </cell>
          <cell r="E470">
            <v>0</v>
          </cell>
          <cell r="F470">
            <v>363257.58</v>
          </cell>
          <cell r="G470">
            <v>0</v>
          </cell>
          <cell r="H470">
            <v>94399.43</v>
          </cell>
        </row>
        <row r="471">
          <cell r="A471" t="str">
            <v>32210</v>
          </cell>
          <cell r="B471" t="str">
            <v xml:space="preserve">  年初未分配利润</v>
          </cell>
          <cell r="C471">
            <v>176306.88</v>
          </cell>
          <cell r="D471">
            <v>0</v>
          </cell>
          <cell r="E471">
            <v>0</v>
          </cell>
          <cell r="F471">
            <v>0</v>
          </cell>
          <cell r="G471">
            <v>176306.88</v>
          </cell>
          <cell r="H471">
            <v>0</v>
          </cell>
        </row>
        <row r="472">
          <cell r="A472" t="str">
            <v>401</v>
          </cell>
          <cell r="B472" t="str">
            <v>生产成本</v>
          </cell>
          <cell r="C472">
            <v>0</v>
          </cell>
          <cell r="D472">
            <v>0</v>
          </cell>
          <cell r="E472">
            <v>393307.07</v>
          </cell>
          <cell r="F472">
            <v>6483576.3300000001</v>
          </cell>
          <cell r="G472">
            <v>0</v>
          </cell>
          <cell r="H472">
            <v>0</v>
          </cell>
        </row>
        <row r="473">
          <cell r="A473" t="str">
            <v>40101</v>
          </cell>
          <cell r="B473" t="str">
            <v xml:space="preserve">  材料费</v>
          </cell>
          <cell r="C473">
            <v>0</v>
          </cell>
          <cell r="D473">
            <v>0</v>
          </cell>
          <cell r="E473">
            <v>270784.45</v>
          </cell>
          <cell r="F473">
            <v>5108198.2</v>
          </cell>
          <cell r="G473">
            <v>0</v>
          </cell>
          <cell r="H473">
            <v>0</v>
          </cell>
        </row>
        <row r="474">
          <cell r="A474" t="str">
            <v>40102</v>
          </cell>
          <cell r="B474" t="str">
            <v xml:space="preserve">  工资</v>
          </cell>
          <cell r="C474">
            <v>0</v>
          </cell>
          <cell r="D474">
            <v>0</v>
          </cell>
          <cell r="E474">
            <v>36071</v>
          </cell>
          <cell r="F474">
            <v>423999</v>
          </cell>
          <cell r="G474">
            <v>0</v>
          </cell>
          <cell r="H474">
            <v>0</v>
          </cell>
        </row>
        <row r="475">
          <cell r="A475" t="str">
            <v>40103</v>
          </cell>
          <cell r="B475" t="str">
            <v xml:space="preserve">  福利费</v>
          </cell>
          <cell r="C475">
            <v>0</v>
          </cell>
          <cell r="D475">
            <v>0</v>
          </cell>
          <cell r="E475">
            <v>5049.9399999999996</v>
          </cell>
          <cell r="F475">
            <v>59359.86</v>
          </cell>
          <cell r="G475">
            <v>0</v>
          </cell>
          <cell r="H475">
            <v>0</v>
          </cell>
        </row>
        <row r="476">
          <cell r="A476" t="str">
            <v>40104</v>
          </cell>
          <cell r="B476" t="str">
            <v xml:space="preserve">  水费</v>
          </cell>
          <cell r="C476">
            <v>0</v>
          </cell>
          <cell r="D476">
            <v>0</v>
          </cell>
          <cell r="E476">
            <v>34.68</v>
          </cell>
          <cell r="F476">
            <v>22034.68</v>
          </cell>
          <cell r="G476">
            <v>0</v>
          </cell>
          <cell r="H476">
            <v>0</v>
          </cell>
        </row>
        <row r="477">
          <cell r="A477" t="str">
            <v>40105</v>
          </cell>
          <cell r="B477" t="str">
            <v xml:space="preserve">  电费</v>
          </cell>
          <cell r="C477">
            <v>0</v>
          </cell>
          <cell r="D477">
            <v>0</v>
          </cell>
          <cell r="E477">
            <v>21389.1</v>
          </cell>
          <cell r="F477">
            <v>54389.1</v>
          </cell>
          <cell r="G477">
            <v>0</v>
          </cell>
          <cell r="H477">
            <v>0</v>
          </cell>
        </row>
        <row r="478">
          <cell r="A478" t="str">
            <v>40106</v>
          </cell>
          <cell r="B478" t="str">
            <v xml:space="preserve">  制造费用</v>
          </cell>
          <cell r="C478">
            <v>0</v>
          </cell>
          <cell r="D478">
            <v>0</v>
          </cell>
          <cell r="E478">
            <v>59977.9</v>
          </cell>
          <cell r="F478">
            <v>815595.49</v>
          </cell>
          <cell r="G478">
            <v>0</v>
          </cell>
          <cell r="H478">
            <v>0</v>
          </cell>
        </row>
        <row r="479">
          <cell r="A479" t="str">
            <v>405</v>
          </cell>
          <cell r="B479" t="str">
            <v>制造费用</v>
          </cell>
          <cell r="C479">
            <v>0</v>
          </cell>
          <cell r="D479">
            <v>0</v>
          </cell>
          <cell r="E479">
            <v>59977.9</v>
          </cell>
          <cell r="F479">
            <v>815595.49</v>
          </cell>
          <cell r="G479">
            <v>0</v>
          </cell>
          <cell r="H479">
            <v>0</v>
          </cell>
        </row>
        <row r="480">
          <cell r="A480" t="str">
            <v>40501</v>
          </cell>
          <cell r="B480" t="str">
            <v xml:space="preserve">  低值易耗品</v>
          </cell>
          <cell r="C480">
            <v>0</v>
          </cell>
          <cell r="D480">
            <v>0</v>
          </cell>
          <cell r="E480">
            <v>8930.3799999999992</v>
          </cell>
          <cell r="F480">
            <v>138553.20000000001</v>
          </cell>
          <cell r="G480">
            <v>0</v>
          </cell>
          <cell r="H480">
            <v>0</v>
          </cell>
        </row>
        <row r="481">
          <cell r="A481" t="str">
            <v>40503</v>
          </cell>
          <cell r="B481" t="str">
            <v xml:space="preserve">  其他</v>
          </cell>
          <cell r="C481">
            <v>0</v>
          </cell>
          <cell r="D481">
            <v>0</v>
          </cell>
          <cell r="E481">
            <v>5018.8100000000004</v>
          </cell>
          <cell r="F481">
            <v>117582.54</v>
          </cell>
          <cell r="G481">
            <v>0</v>
          </cell>
          <cell r="H481">
            <v>0</v>
          </cell>
        </row>
        <row r="482">
          <cell r="A482" t="str">
            <v>40504</v>
          </cell>
          <cell r="B482" t="str">
            <v xml:space="preserve">  折旧</v>
          </cell>
          <cell r="C482">
            <v>0</v>
          </cell>
          <cell r="D482">
            <v>0</v>
          </cell>
          <cell r="E482">
            <v>46028.71</v>
          </cell>
          <cell r="F482">
            <v>559459.75</v>
          </cell>
          <cell r="G482">
            <v>0</v>
          </cell>
          <cell r="H482">
            <v>0</v>
          </cell>
        </row>
        <row r="483">
          <cell r="A483" t="str">
            <v>501</v>
          </cell>
          <cell r="B483" t="str">
            <v>产品销售收入</v>
          </cell>
          <cell r="C483">
            <v>0</v>
          </cell>
          <cell r="D483">
            <v>0</v>
          </cell>
          <cell r="E483">
            <v>593277.80000000005</v>
          </cell>
          <cell r="F483">
            <v>9544997.6699999999</v>
          </cell>
          <cell r="G483">
            <v>0</v>
          </cell>
          <cell r="H483">
            <v>0</v>
          </cell>
        </row>
        <row r="484">
          <cell r="A484" t="str">
            <v>50101</v>
          </cell>
          <cell r="B484" t="str">
            <v xml:space="preserve">  低温（AH-1）</v>
          </cell>
          <cell r="C484">
            <v>0</v>
          </cell>
          <cell r="D484">
            <v>0</v>
          </cell>
          <cell r="E484">
            <v>355974.37</v>
          </cell>
          <cell r="F484">
            <v>5725422.7699999996</v>
          </cell>
          <cell r="G484">
            <v>0</v>
          </cell>
          <cell r="H484">
            <v>0</v>
          </cell>
        </row>
        <row r="485">
          <cell r="A485" t="str">
            <v>50102</v>
          </cell>
          <cell r="B485" t="str">
            <v xml:space="preserve">  中温（AH-2）</v>
          </cell>
          <cell r="C485">
            <v>0</v>
          </cell>
          <cell r="D485">
            <v>0</v>
          </cell>
          <cell r="E485">
            <v>138034.19</v>
          </cell>
          <cell r="F485">
            <v>1656974.12</v>
          </cell>
          <cell r="G485">
            <v>0</v>
          </cell>
          <cell r="H485">
            <v>0</v>
          </cell>
        </row>
        <row r="486">
          <cell r="A486" t="str">
            <v>50103</v>
          </cell>
          <cell r="B486" t="str">
            <v xml:space="preserve">  高温（AH-3、-4）</v>
          </cell>
          <cell r="C486">
            <v>0</v>
          </cell>
          <cell r="D486">
            <v>0</v>
          </cell>
          <cell r="E486">
            <v>76794.880000000005</v>
          </cell>
          <cell r="F486">
            <v>1452192.33</v>
          </cell>
          <cell r="G486">
            <v>0</v>
          </cell>
          <cell r="H486">
            <v>0</v>
          </cell>
        </row>
        <row r="487">
          <cell r="A487" t="str">
            <v>50104</v>
          </cell>
          <cell r="B487" t="str">
            <v xml:space="preserve">  增稠剂</v>
          </cell>
          <cell r="C487">
            <v>0</v>
          </cell>
          <cell r="D487">
            <v>0</v>
          </cell>
          <cell r="E487">
            <v>21064.1</v>
          </cell>
          <cell r="F487">
            <v>267859.39</v>
          </cell>
          <cell r="G487">
            <v>0</v>
          </cell>
          <cell r="H487">
            <v>0</v>
          </cell>
        </row>
        <row r="488">
          <cell r="A488" t="str">
            <v>50105</v>
          </cell>
          <cell r="B488" t="str">
            <v xml:space="preserve">  糊料</v>
          </cell>
          <cell r="C488">
            <v>0</v>
          </cell>
          <cell r="D488">
            <v>0</v>
          </cell>
          <cell r="E488">
            <v>0</v>
          </cell>
          <cell r="F488">
            <v>433136.75</v>
          </cell>
          <cell r="G488">
            <v>0</v>
          </cell>
          <cell r="H488">
            <v>0</v>
          </cell>
        </row>
        <row r="489">
          <cell r="A489" t="str">
            <v>50106</v>
          </cell>
          <cell r="B489" t="str">
            <v xml:space="preserve">  A邦浆</v>
          </cell>
          <cell r="C489">
            <v>0</v>
          </cell>
          <cell r="D489">
            <v>0</v>
          </cell>
          <cell r="E489">
            <v>1410.26</v>
          </cell>
          <cell r="F489">
            <v>9412.31</v>
          </cell>
          <cell r="G489">
            <v>0</v>
          </cell>
          <cell r="H489">
            <v>0</v>
          </cell>
        </row>
        <row r="490">
          <cell r="A490" t="str">
            <v>502</v>
          </cell>
          <cell r="B490" t="str">
            <v>产品销售成本</v>
          </cell>
          <cell r="C490">
            <v>0</v>
          </cell>
          <cell r="D490">
            <v>0</v>
          </cell>
          <cell r="E490">
            <v>371627.29</v>
          </cell>
          <cell r="F490">
            <v>6253617.8899999997</v>
          </cell>
          <cell r="G490">
            <v>0</v>
          </cell>
          <cell r="H490">
            <v>0</v>
          </cell>
        </row>
        <row r="491">
          <cell r="A491" t="str">
            <v>503</v>
          </cell>
          <cell r="B491" t="str">
            <v>产品销售费用</v>
          </cell>
          <cell r="C491">
            <v>0</v>
          </cell>
          <cell r="D491">
            <v>0</v>
          </cell>
          <cell r="E491">
            <v>223130.56</v>
          </cell>
          <cell r="F491">
            <v>1547178.4</v>
          </cell>
          <cell r="G491">
            <v>0</v>
          </cell>
          <cell r="H491">
            <v>0</v>
          </cell>
        </row>
        <row r="492">
          <cell r="A492" t="str">
            <v>50301</v>
          </cell>
          <cell r="B492" t="str">
            <v xml:space="preserve">  运杂费、装运费</v>
          </cell>
          <cell r="C492">
            <v>0</v>
          </cell>
          <cell r="D492">
            <v>0</v>
          </cell>
          <cell r="E492">
            <v>90509.46</v>
          </cell>
          <cell r="F492">
            <v>383291.95</v>
          </cell>
          <cell r="G492">
            <v>0</v>
          </cell>
          <cell r="H492">
            <v>0</v>
          </cell>
        </row>
        <row r="493">
          <cell r="A493" t="str">
            <v>50303</v>
          </cell>
          <cell r="B493" t="str">
            <v xml:space="preserve">  其他</v>
          </cell>
          <cell r="C493">
            <v>0</v>
          </cell>
          <cell r="D493">
            <v>0</v>
          </cell>
          <cell r="E493">
            <v>132621.1</v>
          </cell>
          <cell r="F493">
            <v>1163886.45</v>
          </cell>
          <cell r="G493">
            <v>0</v>
          </cell>
          <cell r="H493">
            <v>0</v>
          </cell>
        </row>
        <row r="494">
          <cell r="A494" t="str">
            <v>504</v>
          </cell>
          <cell r="B494" t="str">
            <v>产品销售税金及附加</v>
          </cell>
          <cell r="C494">
            <v>0</v>
          </cell>
          <cell r="D494">
            <v>0</v>
          </cell>
          <cell r="E494">
            <v>3005.59</v>
          </cell>
          <cell r="F494">
            <v>75009.55</v>
          </cell>
          <cell r="G494">
            <v>0</v>
          </cell>
          <cell r="H494">
            <v>0</v>
          </cell>
        </row>
        <row r="495">
          <cell r="A495" t="str">
            <v>511</v>
          </cell>
          <cell r="B495" t="str">
            <v>其他业务收入</v>
          </cell>
          <cell r="C495">
            <v>0</v>
          </cell>
          <cell r="D495">
            <v>0</v>
          </cell>
          <cell r="E495">
            <v>70102.399999999994</v>
          </cell>
          <cell r="F495">
            <v>847098.68</v>
          </cell>
          <cell r="G495">
            <v>0</v>
          </cell>
          <cell r="H495">
            <v>0</v>
          </cell>
        </row>
        <row r="496">
          <cell r="A496" t="str">
            <v>512</v>
          </cell>
          <cell r="B496" t="str">
            <v>其他业务支出</v>
          </cell>
          <cell r="C496">
            <v>0</v>
          </cell>
          <cell r="D496">
            <v>0</v>
          </cell>
          <cell r="E496">
            <v>0</v>
          </cell>
          <cell r="F496">
            <v>39855.67</v>
          </cell>
          <cell r="G496">
            <v>0</v>
          </cell>
          <cell r="H496">
            <v>0</v>
          </cell>
        </row>
        <row r="497">
          <cell r="A497" t="str">
            <v>521</v>
          </cell>
          <cell r="B497" t="str">
            <v>管理费用</v>
          </cell>
          <cell r="C497">
            <v>0</v>
          </cell>
          <cell r="D497">
            <v>0</v>
          </cell>
          <cell r="E497">
            <v>360652.81</v>
          </cell>
          <cell r="F497">
            <v>2178737.9</v>
          </cell>
          <cell r="G497">
            <v>0</v>
          </cell>
          <cell r="H497">
            <v>0</v>
          </cell>
        </row>
        <row r="498">
          <cell r="A498" t="str">
            <v>52101</v>
          </cell>
          <cell r="B498" t="str">
            <v xml:space="preserve">  差旅费</v>
          </cell>
          <cell r="C498">
            <v>0</v>
          </cell>
          <cell r="D498">
            <v>0</v>
          </cell>
          <cell r="E498">
            <v>34158.699999999997</v>
          </cell>
          <cell r="F498">
            <v>211615</v>
          </cell>
          <cell r="G498">
            <v>0</v>
          </cell>
          <cell r="H498">
            <v>0</v>
          </cell>
        </row>
        <row r="499">
          <cell r="A499" t="str">
            <v>52102</v>
          </cell>
          <cell r="B499" t="str">
            <v xml:space="preserve">  业务费</v>
          </cell>
          <cell r="C499">
            <v>0</v>
          </cell>
          <cell r="D499">
            <v>0</v>
          </cell>
          <cell r="E499">
            <v>0</v>
          </cell>
          <cell r="F499">
            <v>58225.9</v>
          </cell>
          <cell r="G499">
            <v>0</v>
          </cell>
          <cell r="H499">
            <v>0</v>
          </cell>
        </row>
        <row r="500">
          <cell r="A500" t="str">
            <v>52103</v>
          </cell>
          <cell r="B500" t="str">
            <v xml:space="preserve">  办公费</v>
          </cell>
          <cell r="C500">
            <v>0</v>
          </cell>
          <cell r="D500">
            <v>0</v>
          </cell>
          <cell r="E500">
            <v>3009.83</v>
          </cell>
          <cell r="F500">
            <v>47665.98</v>
          </cell>
          <cell r="G500">
            <v>0</v>
          </cell>
          <cell r="H500">
            <v>0</v>
          </cell>
        </row>
        <row r="501">
          <cell r="A501" t="str">
            <v>52104</v>
          </cell>
          <cell r="B501" t="str">
            <v xml:space="preserve">  其他</v>
          </cell>
          <cell r="C501">
            <v>0</v>
          </cell>
          <cell r="D501">
            <v>0</v>
          </cell>
          <cell r="E501">
            <v>272808.48</v>
          </cell>
          <cell r="F501">
            <v>1467130.2</v>
          </cell>
          <cell r="G501">
            <v>0</v>
          </cell>
          <cell r="H501">
            <v>0</v>
          </cell>
        </row>
        <row r="502">
          <cell r="A502" t="str">
            <v>52106</v>
          </cell>
          <cell r="B502" t="str">
            <v xml:space="preserve">  工资</v>
          </cell>
          <cell r="C502">
            <v>0</v>
          </cell>
          <cell r="D502">
            <v>0</v>
          </cell>
          <cell r="E502">
            <v>40972</v>
          </cell>
          <cell r="F502">
            <v>320143.7</v>
          </cell>
          <cell r="G502">
            <v>0</v>
          </cell>
          <cell r="H502">
            <v>0</v>
          </cell>
        </row>
        <row r="503">
          <cell r="A503" t="str">
            <v>52107</v>
          </cell>
          <cell r="B503" t="str">
            <v xml:space="preserve">  福利</v>
          </cell>
          <cell r="C503">
            <v>0</v>
          </cell>
          <cell r="D503">
            <v>0</v>
          </cell>
          <cell r="E503">
            <v>5736.08</v>
          </cell>
          <cell r="F503">
            <v>44820.12</v>
          </cell>
          <cell r="G503">
            <v>0</v>
          </cell>
          <cell r="H503">
            <v>0</v>
          </cell>
        </row>
        <row r="504">
          <cell r="A504" t="str">
            <v>52108</v>
          </cell>
          <cell r="B504" t="str">
            <v xml:space="preserve">  成本税金</v>
          </cell>
          <cell r="C504">
            <v>0</v>
          </cell>
          <cell r="D504">
            <v>0</v>
          </cell>
          <cell r="E504">
            <v>317.23</v>
          </cell>
          <cell r="F504">
            <v>17926.150000000001</v>
          </cell>
          <cell r="G504">
            <v>0</v>
          </cell>
          <cell r="H504">
            <v>0</v>
          </cell>
        </row>
        <row r="505">
          <cell r="A505" t="str">
            <v>52111</v>
          </cell>
          <cell r="B505" t="str">
            <v xml:space="preserve">  教育经费</v>
          </cell>
          <cell r="C505">
            <v>0</v>
          </cell>
          <cell r="D505">
            <v>0</v>
          </cell>
          <cell r="E505">
            <v>3650.49</v>
          </cell>
          <cell r="F505">
            <v>11210.85</v>
          </cell>
          <cell r="G505">
            <v>0</v>
          </cell>
          <cell r="H505">
            <v>0</v>
          </cell>
        </row>
        <row r="506">
          <cell r="A506" t="str">
            <v>522</v>
          </cell>
          <cell r="B506" t="str">
            <v>财务费用</v>
          </cell>
          <cell r="C506">
            <v>0</v>
          </cell>
          <cell r="D506">
            <v>0</v>
          </cell>
          <cell r="E506">
            <v>41172</v>
          </cell>
          <cell r="F506">
            <v>301069.40000000002</v>
          </cell>
          <cell r="G506">
            <v>0</v>
          </cell>
          <cell r="H506">
            <v>0</v>
          </cell>
        </row>
        <row r="507">
          <cell r="A507" t="str">
            <v>52201</v>
          </cell>
          <cell r="B507" t="str">
            <v xml:space="preserve">  利息支出</v>
          </cell>
          <cell r="C507">
            <v>0</v>
          </cell>
          <cell r="D507">
            <v>0</v>
          </cell>
          <cell r="E507">
            <v>41120.5</v>
          </cell>
          <cell r="F507">
            <v>300266.5</v>
          </cell>
          <cell r="G507">
            <v>0</v>
          </cell>
          <cell r="H507">
            <v>0</v>
          </cell>
        </row>
        <row r="508">
          <cell r="A508" t="str">
            <v>52202</v>
          </cell>
          <cell r="B508" t="str">
            <v xml:space="preserve">  其他</v>
          </cell>
          <cell r="C508">
            <v>0</v>
          </cell>
          <cell r="D508">
            <v>0</v>
          </cell>
          <cell r="E508">
            <v>51.5</v>
          </cell>
          <cell r="F508">
            <v>802.9</v>
          </cell>
          <cell r="G508">
            <v>0</v>
          </cell>
          <cell r="H50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17)"/>
      <sheetName val="Sheet1 (16)"/>
      <sheetName val="Sheet1 (15)"/>
      <sheetName val="Sheet1 (14)"/>
      <sheetName val="Sheet1 (13)"/>
      <sheetName val="Sheet1 (12)"/>
      <sheetName val="Sheet1 (11)"/>
      <sheetName val="Sheet1 (10)"/>
      <sheetName val="Sheet1 (9)"/>
      <sheetName val="Sheet1 (8)"/>
      <sheetName val="Sheet1 (7)"/>
      <sheetName val="Sheet1 (6)"/>
      <sheetName val="Sheet1 (5)"/>
      <sheetName val="Sheet1 (4)"/>
      <sheetName val="Sheet1 (3)"/>
      <sheetName val="Sheet1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>序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5"/>
  <sheetViews>
    <sheetView tabSelected="1" workbookViewId="0">
      <selection activeCell="L4" sqref="L4"/>
    </sheetView>
  </sheetViews>
  <sheetFormatPr defaultColWidth="9" defaultRowHeight="16.5"/>
  <cols>
    <col min="1" max="1" width="1.25" style="34" customWidth="1"/>
    <col min="2" max="2" width="4.25" style="34" customWidth="1"/>
    <col min="3" max="6" width="9" style="34"/>
    <col min="7" max="7" width="8.375" style="34" customWidth="1"/>
    <col min="8" max="8" width="9" style="34"/>
    <col min="9" max="9" width="7.875" style="34" customWidth="1"/>
    <col min="10" max="10" width="20.5" style="34" customWidth="1"/>
    <col min="11" max="16384" width="9" style="34"/>
  </cols>
  <sheetData>
    <row r="2" spans="2:11" ht="16.5" customHeight="1">
      <c r="B2" s="39" t="s">
        <v>91</v>
      </c>
      <c r="C2" s="40"/>
      <c r="D2" s="40"/>
      <c r="E2" s="40"/>
      <c r="F2" s="40"/>
      <c r="G2" s="40"/>
      <c r="H2" s="40"/>
      <c r="I2" s="40"/>
      <c r="J2" s="41"/>
      <c r="K2" s="38"/>
    </row>
    <row r="3" spans="2:11">
      <c r="B3" s="42"/>
      <c r="C3" s="43"/>
      <c r="D3" s="43"/>
      <c r="E3" s="43"/>
      <c r="F3" s="43"/>
      <c r="G3" s="43"/>
      <c r="H3" s="43"/>
      <c r="I3" s="43"/>
      <c r="J3" s="44"/>
      <c r="K3" s="38"/>
    </row>
    <row r="4" spans="2:11">
      <c r="B4" s="42"/>
      <c r="C4" s="43"/>
      <c r="D4" s="43"/>
      <c r="E4" s="43"/>
      <c r="F4" s="43"/>
      <c r="G4" s="43"/>
      <c r="H4" s="43"/>
      <c r="I4" s="43"/>
      <c r="J4" s="44"/>
      <c r="K4" s="38"/>
    </row>
    <row r="5" spans="2:11">
      <c r="B5" s="42"/>
      <c r="C5" s="43"/>
      <c r="D5" s="43"/>
      <c r="E5" s="43"/>
      <c r="F5" s="43"/>
      <c r="G5" s="43"/>
      <c r="H5" s="43"/>
      <c r="I5" s="43"/>
      <c r="J5" s="44"/>
      <c r="K5" s="38"/>
    </row>
    <row r="6" spans="2:11">
      <c r="B6" s="42"/>
      <c r="C6" s="43"/>
      <c r="D6" s="43"/>
      <c r="E6" s="43"/>
      <c r="F6" s="43"/>
      <c r="G6" s="43"/>
      <c r="H6" s="43"/>
      <c r="I6" s="43"/>
      <c r="J6" s="44"/>
      <c r="K6" s="38"/>
    </row>
    <row r="7" spans="2:11">
      <c r="B7" s="42"/>
      <c r="C7" s="43"/>
      <c r="D7" s="43"/>
      <c r="E7" s="43"/>
      <c r="F7" s="43"/>
      <c r="G7" s="43"/>
      <c r="H7" s="43"/>
      <c r="I7" s="43"/>
      <c r="J7" s="44"/>
      <c r="K7" s="38"/>
    </row>
    <row r="8" spans="2:11">
      <c r="B8" s="45"/>
      <c r="C8" s="46"/>
      <c r="D8" s="46"/>
      <c r="E8" s="46"/>
      <c r="F8" s="46"/>
      <c r="G8" s="46"/>
      <c r="H8" s="46"/>
      <c r="I8" s="46"/>
      <c r="J8" s="47"/>
      <c r="K8" s="38"/>
    </row>
    <row r="9" spans="2:11">
      <c r="B9" s="35"/>
      <c r="C9" s="35"/>
      <c r="D9" s="35"/>
      <c r="E9" s="35"/>
      <c r="F9" s="35"/>
      <c r="G9" s="35"/>
      <c r="H9" s="35"/>
      <c r="I9" s="35"/>
      <c r="J9" s="35"/>
    </row>
    <row r="11" spans="2:11" ht="20.25" customHeight="1">
      <c r="B11" s="36" t="s">
        <v>0</v>
      </c>
      <c r="C11" s="51" t="s">
        <v>90</v>
      </c>
      <c r="D11" s="51"/>
      <c r="E11" s="51"/>
      <c r="F11" s="51"/>
      <c r="G11" s="51"/>
      <c r="H11" s="51"/>
      <c r="I11" s="51"/>
      <c r="J11" s="51"/>
      <c r="K11" s="33"/>
    </row>
    <row r="12" spans="2:11" ht="33" customHeight="1">
      <c r="B12" s="37">
        <v>1</v>
      </c>
      <c r="C12" s="48" t="s">
        <v>97</v>
      </c>
      <c r="D12" s="49"/>
      <c r="E12" s="49"/>
      <c r="F12" s="49"/>
      <c r="G12" s="49"/>
      <c r="H12" s="49"/>
      <c r="I12" s="49"/>
      <c r="J12" s="50"/>
    </row>
    <row r="13" spans="2:11" ht="33" customHeight="1">
      <c r="B13" s="37">
        <v>2</v>
      </c>
      <c r="C13" s="48" t="s">
        <v>98</v>
      </c>
      <c r="D13" s="49"/>
      <c r="E13" s="49"/>
      <c r="F13" s="49"/>
      <c r="G13" s="49"/>
      <c r="H13" s="49"/>
      <c r="I13" s="49"/>
      <c r="J13" s="50"/>
    </row>
    <row r="14" spans="2:11" ht="36" customHeight="1">
      <c r="B14" s="37">
        <v>3</v>
      </c>
      <c r="C14" s="48" t="s">
        <v>99</v>
      </c>
      <c r="D14" s="49"/>
      <c r="E14" s="49"/>
      <c r="F14" s="49"/>
      <c r="G14" s="49"/>
      <c r="H14" s="49"/>
      <c r="I14" s="49"/>
      <c r="J14" s="50"/>
    </row>
    <row r="15" spans="2:11" ht="39.75" customHeight="1">
      <c r="B15" s="37">
        <v>4</v>
      </c>
      <c r="C15" s="48" t="s">
        <v>100</v>
      </c>
      <c r="D15" s="49"/>
      <c r="E15" s="49"/>
      <c r="F15" s="49"/>
      <c r="G15" s="49"/>
      <c r="H15" s="49"/>
      <c r="I15" s="49"/>
      <c r="J15" s="50"/>
    </row>
  </sheetData>
  <mergeCells count="6">
    <mergeCell ref="B2:J8"/>
    <mergeCell ref="C12:J12"/>
    <mergeCell ref="C14:J14"/>
    <mergeCell ref="C15:J15"/>
    <mergeCell ref="C11:J11"/>
    <mergeCell ref="C13:J13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33"/>
  <sheetViews>
    <sheetView workbookViewId="0">
      <selection activeCell="O25" sqref="O25"/>
    </sheetView>
  </sheetViews>
  <sheetFormatPr defaultRowHeight="13.5"/>
  <cols>
    <col min="1" max="1" width="1.375" customWidth="1"/>
    <col min="2" max="2" width="5.625" customWidth="1"/>
    <col min="3" max="3" width="8.625" customWidth="1"/>
    <col min="4" max="4" width="17" customWidth="1"/>
    <col min="5" max="5" width="10.5" customWidth="1"/>
    <col min="6" max="6" width="9.75" bestFit="1" customWidth="1"/>
    <col min="8" max="8" width="10.5" bestFit="1" customWidth="1"/>
    <col min="9" max="9" width="11.375" bestFit="1" customWidth="1"/>
    <col min="11" max="11" width="9.75" bestFit="1" customWidth="1"/>
    <col min="14" max="14" width="9.75" bestFit="1" customWidth="1"/>
    <col min="15" max="15" width="10.5" customWidth="1"/>
    <col min="17" max="17" width="10.5" bestFit="1" customWidth="1"/>
  </cols>
  <sheetData>
    <row r="2" spans="2:17">
      <c r="B2" s="18"/>
      <c r="C2" s="18"/>
      <c r="D2" s="18"/>
      <c r="E2" s="18"/>
      <c r="F2" s="52" t="s">
        <v>94</v>
      </c>
      <c r="G2" s="52"/>
      <c r="H2" s="52"/>
      <c r="I2" s="52" t="s">
        <v>95</v>
      </c>
      <c r="J2" s="52"/>
      <c r="K2" s="52"/>
      <c r="L2" s="52" t="s">
        <v>96</v>
      </c>
      <c r="M2" s="52"/>
      <c r="N2" s="52"/>
      <c r="O2" s="52" t="s">
        <v>93</v>
      </c>
      <c r="P2" s="52"/>
      <c r="Q2" s="52"/>
    </row>
    <row r="3" spans="2:17">
      <c r="B3" s="1" t="s">
        <v>0</v>
      </c>
      <c r="C3" s="1" t="s">
        <v>35</v>
      </c>
      <c r="D3" s="3" t="s">
        <v>1</v>
      </c>
      <c r="E3" s="3" t="s">
        <v>2</v>
      </c>
      <c r="F3" s="8" t="s">
        <v>74</v>
      </c>
      <c r="G3" s="8" t="s">
        <v>67</v>
      </c>
      <c r="H3" s="8" t="s">
        <v>72</v>
      </c>
      <c r="I3" s="8" t="s">
        <v>74</v>
      </c>
      <c r="J3" s="8" t="s">
        <v>67</v>
      </c>
      <c r="K3" s="8" t="s">
        <v>72</v>
      </c>
      <c r="L3" s="8" t="s">
        <v>74</v>
      </c>
      <c r="M3" s="8" t="s">
        <v>67</v>
      </c>
      <c r="N3" s="8" t="s">
        <v>72</v>
      </c>
      <c r="O3" s="8" t="s">
        <v>74</v>
      </c>
      <c r="P3" s="8" t="s">
        <v>67</v>
      </c>
      <c r="Q3" s="8" t="s">
        <v>72</v>
      </c>
    </row>
    <row r="4" spans="2:17">
      <c r="B4" s="1">
        <v>1</v>
      </c>
      <c r="C4" s="1" t="s">
        <v>36</v>
      </c>
      <c r="D4" s="3" t="s">
        <v>3</v>
      </c>
      <c r="E4" s="3" t="s">
        <v>78</v>
      </c>
      <c r="F4" s="2">
        <v>333</v>
      </c>
      <c r="G4" s="2">
        <v>3.38</v>
      </c>
      <c r="H4" s="2">
        <f>F4*G4</f>
        <v>1125.54</v>
      </c>
      <c r="I4" s="19">
        <v>3900</v>
      </c>
      <c r="J4" s="24">
        <v>3.3795275218521144</v>
      </c>
      <c r="K4" s="19">
        <v>13180</v>
      </c>
      <c r="L4" s="19"/>
      <c r="M4" s="25">
        <v>3.3795275218521144</v>
      </c>
      <c r="N4" s="19"/>
      <c r="O4" s="20"/>
      <c r="P4" s="25">
        <v>3.3795275218521144</v>
      </c>
      <c r="Q4" s="20"/>
    </row>
    <row r="5" spans="2:17" s="7" customFormat="1">
      <c r="B5" s="1">
        <v>2</v>
      </c>
      <c r="C5" s="1" t="s">
        <v>37</v>
      </c>
      <c r="D5" s="3" t="s">
        <v>4</v>
      </c>
      <c r="E5" s="3" t="s">
        <v>78</v>
      </c>
      <c r="F5" s="2">
        <v>461</v>
      </c>
      <c r="G5" s="2">
        <v>5.64</v>
      </c>
      <c r="H5" s="2">
        <f t="shared" ref="H5:H33" si="0">F5*G5</f>
        <v>2600.04</v>
      </c>
      <c r="I5" s="27">
        <v>2500</v>
      </c>
      <c r="J5" s="24">
        <v>5.5893414387031415</v>
      </c>
      <c r="K5" s="27">
        <v>13950</v>
      </c>
      <c r="L5" s="27"/>
      <c r="M5" s="25">
        <v>5.5893414387031415</v>
      </c>
      <c r="N5" s="19"/>
      <c r="O5" s="28"/>
      <c r="P5" s="25">
        <v>5.5893414387031415</v>
      </c>
      <c r="Q5" s="28"/>
    </row>
    <row r="6" spans="2:17" s="7" customFormat="1">
      <c r="B6" s="1">
        <v>3</v>
      </c>
      <c r="C6" s="1" t="s">
        <v>38</v>
      </c>
      <c r="D6" s="3" t="s">
        <v>6</v>
      </c>
      <c r="E6" s="3" t="s">
        <v>78</v>
      </c>
      <c r="F6" s="2">
        <v>380</v>
      </c>
      <c r="G6" s="2">
        <v>2.4500000000000002</v>
      </c>
      <c r="H6" s="2">
        <f t="shared" si="0"/>
        <v>931.00000000000011</v>
      </c>
      <c r="I6" s="27">
        <v>5500</v>
      </c>
      <c r="J6" s="24">
        <v>2.4202380952380951</v>
      </c>
      <c r="K6" s="27">
        <v>13300</v>
      </c>
      <c r="L6" s="27"/>
      <c r="M6" s="25">
        <v>2.4202380952380951</v>
      </c>
      <c r="N6" s="19"/>
      <c r="O6" s="28"/>
      <c r="P6" s="25">
        <v>2.4202380952380951</v>
      </c>
      <c r="Q6" s="28"/>
    </row>
    <row r="7" spans="2:17" s="7" customFormat="1">
      <c r="B7" s="1">
        <v>4</v>
      </c>
      <c r="C7" s="1" t="s">
        <v>39</v>
      </c>
      <c r="D7" s="3" t="s">
        <v>8</v>
      </c>
      <c r="E7" s="3" t="s">
        <v>78</v>
      </c>
      <c r="F7" s="2">
        <v>476</v>
      </c>
      <c r="G7" s="2">
        <v>5.88</v>
      </c>
      <c r="H7" s="2">
        <f t="shared" si="0"/>
        <v>2798.88</v>
      </c>
      <c r="I7" s="27">
        <v>2500</v>
      </c>
      <c r="J7" s="24">
        <v>5.9052016129032259</v>
      </c>
      <c r="K7" s="27">
        <v>14775</v>
      </c>
      <c r="L7" s="27"/>
      <c r="M7" s="25">
        <v>5.9052016129032259</v>
      </c>
      <c r="N7" s="19"/>
      <c r="O7" s="28"/>
      <c r="P7" s="25">
        <v>5.9052016129032259</v>
      </c>
      <c r="Q7" s="28"/>
    </row>
    <row r="8" spans="2:17" s="7" customFormat="1">
      <c r="B8" s="1">
        <v>5</v>
      </c>
      <c r="C8" s="1" t="s">
        <v>40</v>
      </c>
      <c r="D8" s="3" t="s">
        <v>11</v>
      </c>
      <c r="E8" s="3" t="s">
        <v>78</v>
      </c>
      <c r="F8" s="2">
        <v>500</v>
      </c>
      <c r="G8" s="2">
        <v>1.42</v>
      </c>
      <c r="H8" s="2">
        <f t="shared" si="0"/>
        <v>710</v>
      </c>
      <c r="I8" s="27">
        <v>4000</v>
      </c>
      <c r="J8" s="24">
        <v>1.4022222222222223</v>
      </c>
      <c r="K8" s="27">
        <v>5600</v>
      </c>
      <c r="L8" s="27"/>
      <c r="M8" s="25">
        <v>1.4022222222222223</v>
      </c>
      <c r="N8" s="19"/>
      <c r="O8" s="28"/>
      <c r="P8" s="25">
        <v>1.4022222222222223</v>
      </c>
      <c r="Q8" s="28"/>
    </row>
    <row r="9" spans="2:17" s="7" customFormat="1">
      <c r="B9" s="1">
        <v>6</v>
      </c>
      <c r="C9" s="1" t="s">
        <v>41</v>
      </c>
      <c r="D9" s="3" t="s">
        <v>12</v>
      </c>
      <c r="E9" s="3" t="s">
        <v>78</v>
      </c>
      <c r="F9" s="2">
        <v>455</v>
      </c>
      <c r="G9" s="2">
        <v>44.5</v>
      </c>
      <c r="H9" s="2">
        <f t="shared" si="0"/>
        <v>20247.5</v>
      </c>
      <c r="I9" s="27">
        <v>4100</v>
      </c>
      <c r="J9" s="24">
        <v>44.496706915477496</v>
      </c>
      <c r="K9" s="27">
        <v>182435</v>
      </c>
      <c r="L9" s="27"/>
      <c r="M9" s="25">
        <v>44.496706915477496</v>
      </c>
      <c r="N9" s="19"/>
      <c r="O9" s="28"/>
      <c r="P9" s="25">
        <v>44.496706915477496</v>
      </c>
      <c r="Q9" s="28"/>
    </row>
    <row r="10" spans="2:17" s="7" customFormat="1">
      <c r="B10" s="1">
        <v>7</v>
      </c>
      <c r="C10" s="1" t="s">
        <v>42</v>
      </c>
      <c r="D10" s="3" t="s">
        <v>13</v>
      </c>
      <c r="E10" s="3" t="s">
        <v>78</v>
      </c>
      <c r="F10" s="2">
        <v>1550</v>
      </c>
      <c r="G10" s="2">
        <v>4.38</v>
      </c>
      <c r="H10" s="2">
        <f t="shared" si="0"/>
        <v>6789</v>
      </c>
      <c r="I10" s="27">
        <v>1500</v>
      </c>
      <c r="J10" s="24">
        <v>4.3898360655737703</v>
      </c>
      <c r="K10" s="27">
        <v>6600.0000000000009</v>
      </c>
      <c r="L10" s="27"/>
      <c r="M10" s="25">
        <v>4.3898360655737703</v>
      </c>
      <c r="N10" s="19"/>
      <c r="O10" s="28"/>
      <c r="P10" s="25">
        <v>4.3898360655737703</v>
      </c>
      <c r="Q10" s="28"/>
    </row>
    <row r="11" spans="2:17" s="7" customFormat="1">
      <c r="B11" s="1">
        <v>8</v>
      </c>
      <c r="C11" s="1" t="s">
        <v>43</v>
      </c>
      <c r="D11" s="3" t="s">
        <v>14</v>
      </c>
      <c r="E11" s="3" t="s">
        <v>77</v>
      </c>
      <c r="F11" s="2">
        <v>579</v>
      </c>
      <c r="G11" s="2">
        <v>9.4600000000000009</v>
      </c>
      <c r="H11" s="2">
        <f t="shared" si="0"/>
        <v>5477.34</v>
      </c>
      <c r="I11" s="27">
        <v>3900</v>
      </c>
      <c r="J11" s="24">
        <v>9.494829202947086</v>
      </c>
      <c r="K11" s="27">
        <v>37050</v>
      </c>
      <c r="L11" s="27"/>
      <c r="M11" s="25">
        <v>9.494829202947086</v>
      </c>
      <c r="N11" s="19"/>
      <c r="O11" s="28"/>
      <c r="P11" s="25">
        <v>9.494829202947086</v>
      </c>
      <c r="Q11" s="28"/>
    </row>
    <row r="12" spans="2:17" s="7" customFormat="1">
      <c r="B12" s="1">
        <v>9</v>
      </c>
      <c r="C12" s="1" t="s">
        <v>44</v>
      </c>
      <c r="D12" s="3" t="s">
        <v>16</v>
      </c>
      <c r="E12" s="3" t="s">
        <v>77</v>
      </c>
      <c r="F12" s="2">
        <v>450</v>
      </c>
      <c r="G12" s="2">
        <v>0.77500000000000002</v>
      </c>
      <c r="H12" s="2">
        <f t="shared" si="0"/>
        <v>348.75</v>
      </c>
      <c r="I12" s="27">
        <v>2600</v>
      </c>
      <c r="J12" s="24">
        <v>0.7904098360655738</v>
      </c>
      <c r="K12" s="27">
        <v>2062</v>
      </c>
      <c r="L12" s="27"/>
      <c r="M12" s="25">
        <v>0.7904098360655738</v>
      </c>
      <c r="N12" s="19"/>
      <c r="O12" s="28"/>
      <c r="P12" s="25">
        <v>0.7904098360655738</v>
      </c>
      <c r="Q12" s="28"/>
    </row>
    <row r="13" spans="2:17" s="7" customFormat="1">
      <c r="B13" s="1">
        <v>10</v>
      </c>
      <c r="C13" s="1" t="s">
        <v>45</v>
      </c>
      <c r="D13" s="3" t="s">
        <v>17</v>
      </c>
      <c r="E13" s="3" t="s">
        <v>77</v>
      </c>
      <c r="F13" s="2">
        <v>350</v>
      </c>
      <c r="G13" s="2">
        <v>0.46500000000000002</v>
      </c>
      <c r="H13" s="2">
        <f t="shared" si="0"/>
        <v>162.75</v>
      </c>
      <c r="I13" s="27">
        <v>2700</v>
      </c>
      <c r="J13" s="24">
        <v>0.49368852459016394</v>
      </c>
      <c r="K13" s="27">
        <v>1343</v>
      </c>
      <c r="L13" s="27"/>
      <c r="M13" s="25">
        <v>0.49368852459016394</v>
      </c>
      <c r="N13" s="19"/>
      <c r="O13" s="28"/>
      <c r="P13" s="25">
        <v>0.49368852459016394</v>
      </c>
      <c r="Q13" s="28"/>
    </row>
    <row r="14" spans="2:17" s="7" customFormat="1">
      <c r="B14" s="1">
        <v>11</v>
      </c>
      <c r="C14" s="1" t="s">
        <v>46</v>
      </c>
      <c r="D14" s="3" t="s">
        <v>7</v>
      </c>
      <c r="E14" s="3" t="s">
        <v>77</v>
      </c>
      <c r="F14" s="2">
        <v>336</v>
      </c>
      <c r="G14" s="2">
        <v>16.77</v>
      </c>
      <c r="H14" s="2">
        <f t="shared" si="0"/>
        <v>5634.72</v>
      </c>
      <c r="I14" s="27">
        <v>2700</v>
      </c>
      <c r="J14" s="24">
        <v>16.612226613965746</v>
      </c>
      <c r="K14" s="27">
        <v>44800</v>
      </c>
      <c r="L14" s="27"/>
      <c r="M14" s="25">
        <v>16.612226613965746</v>
      </c>
      <c r="N14" s="19"/>
      <c r="O14" s="28"/>
      <c r="P14" s="25">
        <v>16.612226613965746</v>
      </c>
      <c r="Q14" s="28"/>
    </row>
    <row r="15" spans="2:17" s="7" customFormat="1">
      <c r="B15" s="1">
        <v>12</v>
      </c>
      <c r="C15" s="1" t="s">
        <v>47</v>
      </c>
      <c r="D15" s="3" t="s">
        <v>25</v>
      </c>
      <c r="E15" s="3" t="s">
        <v>77</v>
      </c>
      <c r="F15" s="2">
        <v>423</v>
      </c>
      <c r="G15" s="2">
        <v>1.05</v>
      </c>
      <c r="H15" s="2">
        <f t="shared" si="0"/>
        <v>444.15000000000003</v>
      </c>
      <c r="I15" s="27">
        <v>5900</v>
      </c>
      <c r="J15" s="24">
        <v>1.0147319310453897</v>
      </c>
      <c r="K15" s="27">
        <v>5972</v>
      </c>
      <c r="L15" s="27"/>
      <c r="M15" s="25">
        <v>1.0147319310453897</v>
      </c>
      <c r="N15" s="19"/>
      <c r="O15" s="28"/>
      <c r="P15" s="25">
        <v>1.0147319310453897</v>
      </c>
      <c r="Q15" s="28"/>
    </row>
    <row r="16" spans="2:17" s="7" customFormat="1">
      <c r="B16" s="1">
        <v>13</v>
      </c>
      <c r="C16" s="1" t="s">
        <v>48</v>
      </c>
      <c r="D16" s="3" t="s">
        <v>15</v>
      </c>
      <c r="E16" s="3" t="s">
        <v>77</v>
      </c>
      <c r="F16" s="2">
        <v>935</v>
      </c>
      <c r="G16" s="2">
        <v>1.3</v>
      </c>
      <c r="H16" s="2">
        <f t="shared" si="0"/>
        <v>1215.5</v>
      </c>
      <c r="I16" s="27">
        <v>5400</v>
      </c>
      <c r="J16" s="24">
        <v>1.2949486977111286</v>
      </c>
      <c r="K16" s="27">
        <v>6988</v>
      </c>
      <c r="L16" s="27"/>
      <c r="M16" s="25">
        <v>1.2949486977111286</v>
      </c>
      <c r="N16" s="19"/>
      <c r="O16" s="28"/>
      <c r="P16" s="25">
        <v>1.2949486977111286</v>
      </c>
      <c r="Q16" s="28"/>
    </row>
    <row r="17" spans="2:17" s="7" customFormat="1">
      <c r="B17" s="1">
        <v>14</v>
      </c>
      <c r="C17" s="1" t="s">
        <v>49</v>
      </c>
      <c r="D17" s="3" t="s">
        <v>19</v>
      </c>
      <c r="E17" s="3" t="s">
        <v>76</v>
      </c>
      <c r="F17" s="2">
        <v>3200</v>
      </c>
      <c r="G17" s="2">
        <v>1.581</v>
      </c>
      <c r="H17" s="2">
        <f t="shared" si="0"/>
        <v>5059.2</v>
      </c>
      <c r="I17" s="27">
        <v>5000</v>
      </c>
      <c r="J17" s="24">
        <v>1.5925853658536586</v>
      </c>
      <c r="K17" s="27">
        <v>8000</v>
      </c>
      <c r="L17" s="27"/>
      <c r="M17" s="26">
        <v>1.5925853658536586</v>
      </c>
      <c r="N17" s="19"/>
      <c r="O17" s="28"/>
      <c r="P17" s="26">
        <v>1.5925853658536586</v>
      </c>
      <c r="Q17" s="28"/>
    </row>
    <row r="18" spans="2:17" s="7" customFormat="1">
      <c r="B18" s="1">
        <v>15</v>
      </c>
      <c r="C18" s="1" t="s">
        <v>50</v>
      </c>
      <c r="D18" s="3" t="s">
        <v>20</v>
      </c>
      <c r="E18" s="3" t="s">
        <v>76</v>
      </c>
      <c r="F18" s="2">
        <v>589</v>
      </c>
      <c r="G18" s="2">
        <v>27.35</v>
      </c>
      <c r="H18" s="2">
        <f t="shared" si="0"/>
        <v>16109.150000000001</v>
      </c>
      <c r="I18" s="27">
        <v>4700</v>
      </c>
      <c r="J18" s="24">
        <v>27.473841936093777</v>
      </c>
      <c r="K18" s="27">
        <v>129200</v>
      </c>
      <c r="L18" s="27"/>
      <c r="M18" s="26">
        <v>27.473841936093777</v>
      </c>
      <c r="N18" s="19"/>
      <c r="O18" s="28"/>
      <c r="P18" s="26">
        <v>27.473841936093777</v>
      </c>
      <c r="Q18" s="28"/>
    </row>
    <row r="19" spans="2:17" s="7" customFormat="1">
      <c r="B19" s="1">
        <v>16</v>
      </c>
      <c r="C19" s="1" t="s">
        <v>51</v>
      </c>
      <c r="D19" s="3" t="s">
        <v>21</v>
      </c>
      <c r="E19" s="3" t="s">
        <v>76</v>
      </c>
      <c r="F19" s="2">
        <v>477</v>
      </c>
      <c r="G19" s="2">
        <v>21.077000000000002</v>
      </c>
      <c r="H19" s="2">
        <f t="shared" si="0"/>
        <v>10053.729000000001</v>
      </c>
      <c r="I19" s="27">
        <v>2700</v>
      </c>
      <c r="J19" s="24">
        <v>21.011560906515584</v>
      </c>
      <c r="K19" s="27">
        <v>56700</v>
      </c>
      <c r="L19" s="27"/>
      <c r="M19" s="26">
        <v>21.011560906515584</v>
      </c>
      <c r="N19" s="19"/>
      <c r="O19" s="28"/>
      <c r="P19" s="26">
        <v>21.011560906515584</v>
      </c>
      <c r="Q19" s="28"/>
    </row>
    <row r="20" spans="2:17" s="7" customFormat="1">
      <c r="B20" s="1">
        <v>17</v>
      </c>
      <c r="C20" s="1" t="s">
        <v>52</v>
      </c>
      <c r="D20" s="3" t="s">
        <v>22</v>
      </c>
      <c r="E20" s="3" t="s">
        <v>76</v>
      </c>
      <c r="F20" s="2">
        <v>761</v>
      </c>
      <c r="G20" s="2">
        <v>10.44</v>
      </c>
      <c r="H20" s="2">
        <f t="shared" si="0"/>
        <v>7944.8399999999992</v>
      </c>
      <c r="I20" s="27">
        <v>5600</v>
      </c>
      <c r="J20" s="24">
        <v>10.42207828957711</v>
      </c>
      <c r="K20" s="27">
        <v>58350</v>
      </c>
      <c r="L20" s="27"/>
      <c r="M20" s="26">
        <v>10.42207828957711</v>
      </c>
      <c r="N20" s="19"/>
      <c r="O20" s="28"/>
      <c r="P20" s="26">
        <v>10.42207828957711</v>
      </c>
      <c r="Q20" s="28"/>
    </row>
    <row r="21" spans="2:17" s="7" customFormat="1">
      <c r="B21" s="1">
        <v>18</v>
      </c>
      <c r="C21" s="1" t="s">
        <v>53</v>
      </c>
      <c r="D21" s="3" t="s">
        <v>23</v>
      </c>
      <c r="E21" s="3" t="s">
        <v>77</v>
      </c>
      <c r="F21" s="2">
        <v>4471</v>
      </c>
      <c r="G21" s="2">
        <v>2.4500000000000002</v>
      </c>
      <c r="H21" s="2">
        <f t="shared" si="0"/>
        <v>10953.95</v>
      </c>
      <c r="I21" s="27">
        <v>0</v>
      </c>
      <c r="J21" s="24">
        <v>2.4500000000000002</v>
      </c>
      <c r="K21" s="27">
        <v>0</v>
      </c>
      <c r="L21" s="27"/>
      <c r="M21" s="25">
        <v>2.4500000000000002</v>
      </c>
      <c r="N21" s="19"/>
      <c r="O21" s="28"/>
      <c r="P21" s="25">
        <v>2.4500000000000002</v>
      </c>
      <c r="Q21" s="28"/>
    </row>
    <row r="22" spans="2:17" s="7" customFormat="1">
      <c r="B22" s="1">
        <v>19</v>
      </c>
      <c r="C22" s="1" t="s">
        <v>54</v>
      </c>
      <c r="D22" s="3" t="s">
        <v>30</v>
      </c>
      <c r="E22" s="3" t="s">
        <v>77</v>
      </c>
      <c r="F22" s="2">
        <v>735</v>
      </c>
      <c r="G22" s="2">
        <v>1.03</v>
      </c>
      <c r="H22" s="2">
        <f t="shared" si="0"/>
        <v>757.05000000000007</v>
      </c>
      <c r="I22" s="27">
        <v>5800</v>
      </c>
      <c r="J22" s="24">
        <v>1.0339785768936496</v>
      </c>
      <c r="K22" s="27">
        <v>6000</v>
      </c>
      <c r="L22" s="27"/>
      <c r="M22" s="25">
        <v>1.0339785768936496</v>
      </c>
      <c r="N22" s="19"/>
      <c r="O22" s="28"/>
      <c r="P22" s="25">
        <v>1.0339785768936496</v>
      </c>
      <c r="Q22" s="28"/>
    </row>
    <row r="23" spans="2:17" s="7" customFormat="1">
      <c r="B23" s="1">
        <v>20</v>
      </c>
      <c r="C23" s="1" t="s">
        <v>55</v>
      </c>
      <c r="D23" s="3" t="s">
        <v>32</v>
      </c>
      <c r="E23" s="3" t="s">
        <v>77</v>
      </c>
      <c r="F23" s="2">
        <v>619</v>
      </c>
      <c r="G23" s="2">
        <v>0.86</v>
      </c>
      <c r="H23" s="2">
        <f t="shared" si="0"/>
        <v>532.34</v>
      </c>
      <c r="I23" s="27">
        <v>5900</v>
      </c>
      <c r="J23" s="24">
        <v>0.87395919619573559</v>
      </c>
      <c r="K23" s="27">
        <v>5165</v>
      </c>
      <c r="L23" s="27"/>
      <c r="M23" s="25">
        <v>0.87395919619573559</v>
      </c>
      <c r="N23" s="19"/>
      <c r="O23" s="28"/>
      <c r="P23" s="25">
        <v>0.87395919619573559</v>
      </c>
      <c r="Q23" s="28"/>
    </row>
    <row r="24" spans="2:17" s="7" customFormat="1">
      <c r="B24" s="1">
        <v>21</v>
      </c>
      <c r="C24" s="1" t="s">
        <v>56</v>
      </c>
      <c r="D24" s="3" t="s">
        <v>26</v>
      </c>
      <c r="E24" s="3" t="s">
        <v>78</v>
      </c>
      <c r="F24" s="2">
        <v>450</v>
      </c>
      <c r="G24" s="2">
        <v>3.5</v>
      </c>
      <c r="H24" s="2">
        <f t="shared" si="0"/>
        <v>1575</v>
      </c>
      <c r="I24" s="27">
        <v>7500</v>
      </c>
      <c r="J24" s="24">
        <v>3.4911949685534589</v>
      </c>
      <c r="K24" s="27">
        <v>26180</v>
      </c>
      <c r="L24" s="27"/>
      <c r="M24" s="25">
        <v>3.4911949685534589</v>
      </c>
      <c r="N24" s="19"/>
      <c r="O24" s="28"/>
      <c r="P24" s="25">
        <v>3.4911949685534589</v>
      </c>
      <c r="Q24" s="28"/>
    </row>
    <row r="25" spans="2:17" s="7" customFormat="1">
      <c r="B25" s="1">
        <v>22</v>
      </c>
      <c r="C25" s="1" t="s">
        <v>57</v>
      </c>
      <c r="D25" s="3" t="s">
        <v>27</v>
      </c>
      <c r="E25" s="3" t="s">
        <v>78</v>
      </c>
      <c r="F25" s="2">
        <v>830</v>
      </c>
      <c r="G25" s="2">
        <v>4</v>
      </c>
      <c r="H25" s="2">
        <f t="shared" si="0"/>
        <v>3320</v>
      </c>
      <c r="I25" s="27">
        <v>7800</v>
      </c>
      <c r="J25" s="24">
        <v>4.0069524913093861</v>
      </c>
      <c r="K25" s="27">
        <v>31260</v>
      </c>
      <c r="L25" s="27"/>
      <c r="M25" s="25">
        <v>4.0069524913093861</v>
      </c>
      <c r="N25" s="19"/>
      <c r="O25" s="28"/>
      <c r="P25" s="25">
        <v>4.0069524913093861</v>
      </c>
      <c r="Q25" s="28"/>
    </row>
    <row r="26" spans="2:17" s="7" customFormat="1">
      <c r="B26" s="1">
        <v>23</v>
      </c>
      <c r="C26" s="1" t="s">
        <v>58</v>
      </c>
      <c r="D26" s="3" t="s">
        <v>28</v>
      </c>
      <c r="E26" s="3" t="s">
        <v>78</v>
      </c>
      <c r="F26" s="2">
        <v>300</v>
      </c>
      <c r="G26" s="2">
        <v>4</v>
      </c>
      <c r="H26" s="2">
        <f t="shared" si="0"/>
        <v>1200</v>
      </c>
      <c r="I26" s="27">
        <v>5900</v>
      </c>
      <c r="J26" s="24">
        <v>4.024193548387097</v>
      </c>
      <c r="K26" s="27">
        <v>23750</v>
      </c>
      <c r="L26" s="27"/>
      <c r="M26" s="25">
        <v>4.024193548387097</v>
      </c>
      <c r="N26" s="19"/>
      <c r="O26" s="28"/>
      <c r="P26" s="25">
        <v>4.024193548387097</v>
      </c>
      <c r="Q26" s="28"/>
    </row>
    <row r="27" spans="2:17" s="7" customFormat="1">
      <c r="B27" s="1">
        <v>24</v>
      </c>
      <c r="C27" s="1" t="s">
        <v>59</v>
      </c>
      <c r="D27" s="3" t="s">
        <v>29</v>
      </c>
      <c r="E27" s="3" t="s">
        <v>78</v>
      </c>
      <c r="F27" s="2">
        <v>360</v>
      </c>
      <c r="G27" s="2">
        <v>18</v>
      </c>
      <c r="H27" s="2">
        <f t="shared" si="0"/>
        <v>6480</v>
      </c>
      <c r="I27" s="27">
        <v>2100</v>
      </c>
      <c r="J27" s="24">
        <v>17.878048780487806</v>
      </c>
      <c r="K27" s="27">
        <v>37500</v>
      </c>
      <c r="L27" s="27"/>
      <c r="M27" s="25">
        <v>17.878048780487806</v>
      </c>
      <c r="N27" s="19"/>
      <c r="O27" s="28"/>
      <c r="P27" s="25">
        <v>17.878048780487806</v>
      </c>
      <c r="Q27" s="28"/>
    </row>
    <row r="28" spans="2:17" s="32" customFormat="1">
      <c r="B28" s="4">
        <v>25</v>
      </c>
      <c r="C28" s="4" t="s">
        <v>61</v>
      </c>
      <c r="D28" s="5" t="s">
        <v>5</v>
      </c>
      <c r="E28" s="5" t="s">
        <v>79</v>
      </c>
      <c r="F28" s="6">
        <v>16550</v>
      </c>
      <c r="G28" s="6">
        <v>1.97</v>
      </c>
      <c r="H28" s="6">
        <f t="shared" si="0"/>
        <v>32603.5</v>
      </c>
      <c r="I28" s="29">
        <v>2000</v>
      </c>
      <c r="J28" s="24">
        <v>1.9732345013477088</v>
      </c>
      <c r="K28" s="29">
        <v>4000</v>
      </c>
      <c r="L28" s="29"/>
      <c r="M28" s="25">
        <v>1.9732345013477088</v>
      </c>
      <c r="N28" s="29"/>
      <c r="O28" s="30"/>
      <c r="P28" s="25">
        <v>1.9732345013477088</v>
      </c>
      <c r="Q28" s="30"/>
    </row>
    <row r="29" spans="2:17" s="32" customFormat="1">
      <c r="B29" s="4">
        <v>26</v>
      </c>
      <c r="C29" s="4" t="s">
        <v>62</v>
      </c>
      <c r="D29" s="5" t="s">
        <v>24</v>
      </c>
      <c r="E29" s="5" t="s">
        <v>79</v>
      </c>
      <c r="F29" s="6">
        <v>7282</v>
      </c>
      <c r="G29" s="6">
        <v>2.0500000000000003</v>
      </c>
      <c r="H29" s="6">
        <f t="shared" si="0"/>
        <v>14928.100000000002</v>
      </c>
      <c r="I29" s="29">
        <v>7000</v>
      </c>
      <c r="J29" s="24">
        <v>2.0254936283433693</v>
      </c>
      <c r="K29" s="29">
        <v>14000</v>
      </c>
      <c r="L29" s="29"/>
      <c r="M29" s="25">
        <v>2.0254936283433693</v>
      </c>
      <c r="N29" s="29"/>
      <c r="O29" s="30"/>
      <c r="P29" s="25">
        <v>2.0254936283433693</v>
      </c>
      <c r="Q29" s="30"/>
    </row>
    <row r="30" spans="2:17" s="32" customFormat="1">
      <c r="B30" s="4">
        <v>27</v>
      </c>
      <c r="C30" s="4" t="s">
        <v>63</v>
      </c>
      <c r="D30" s="5" t="s">
        <v>10</v>
      </c>
      <c r="E30" s="5" t="s">
        <v>79</v>
      </c>
      <c r="F30" s="6">
        <v>12588</v>
      </c>
      <c r="G30" s="6">
        <v>0.28999999999999998</v>
      </c>
      <c r="H30" s="6">
        <f t="shared" si="0"/>
        <v>3650.5199999999995</v>
      </c>
      <c r="I30" s="29">
        <v>8000</v>
      </c>
      <c r="J30" s="24">
        <v>0.29388575869438505</v>
      </c>
      <c r="K30" s="29">
        <v>2400</v>
      </c>
      <c r="L30" s="29"/>
      <c r="M30" s="25">
        <v>0.29388575869438505</v>
      </c>
      <c r="N30" s="29"/>
      <c r="O30" s="30"/>
      <c r="P30" s="25">
        <v>0.29388575869438505</v>
      </c>
      <c r="Q30" s="30"/>
    </row>
    <row r="31" spans="2:17" s="32" customFormat="1">
      <c r="B31" s="4">
        <v>28</v>
      </c>
      <c r="C31" s="4" t="s">
        <v>64</v>
      </c>
      <c r="D31" s="5" t="s">
        <v>18</v>
      </c>
      <c r="E31" s="5" t="s">
        <v>79</v>
      </c>
      <c r="F31" s="6">
        <v>76000</v>
      </c>
      <c r="G31" s="6">
        <v>2.14</v>
      </c>
      <c r="H31" s="6">
        <f t="shared" si="0"/>
        <v>162640</v>
      </c>
      <c r="I31" s="29">
        <v>0</v>
      </c>
      <c r="J31" s="24">
        <v>2.14</v>
      </c>
      <c r="K31" s="29">
        <v>0</v>
      </c>
      <c r="L31" s="29"/>
      <c r="M31" s="25">
        <v>2.14</v>
      </c>
      <c r="N31" s="29"/>
      <c r="O31" s="30"/>
      <c r="P31" s="25">
        <v>2.14</v>
      </c>
      <c r="Q31" s="30"/>
    </row>
    <row r="32" spans="2:17" s="32" customFormat="1">
      <c r="B32" s="4">
        <v>29</v>
      </c>
      <c r="C32" s="4" t="s">
        <v>65</v>
      </c>
      <c r="D32" s="5" t="s">
        <v>34</v>
      </c>
      <c r="E32" s="5" t="s">
        <v>79</v>
      </c>
      <c r="F32" s="6">
        <v>12000</v>
      </c>
      <c r="G32" s="6">
        <v>0.1</v>
      </c>
      <c r="H32" s="6">
        <f t="shared" si="0"/>
        <v>1200</v>
      </c>
      <c r="I32" s="29">
        <v>0</v>
      </c>
      <c r="J32" s="24">
        <v>0.1</v>
      </c>
      <c r="K32" s="29">
        <v>0</v>
      </c>
      <c r="L32" s="29"/>
      <c r="M32" s="26">
        <v>0.1</v>
      </c>
      <c r="N32" s="29"/>
      <c r="O32" s="30"/>
      <c r="P32" s="26">
        <v>0.1</v>
      </c>
      <c r="Q32" s="30"/>
    </row>
    <row r="33" spans="2:17" s="32" customFormat="1">
      <c r="B33" s="4">
        <v>30</v>
      </c>
      <c r="C33" s="4" t="s">
        <v>66</v>
      </c>
      <c r="D33" s="5" t="s">
        <v>31</v>
      </c>
      <c r="E33" s="5" t="s">
        <v>79</v>
      </c>
      <c r="F33" s="6">
        <v>6558</v>
      </c>
      <c r="G33" s="6">
        <v>2.67</v>
      </c>
      <c r="H33" s="6">
        <f t="shared" si="0"/>
        <v>17509.86</v>
      </c>
      <c r="I33" s="29">
        <v>6000</v>
      </c>
      <c r="J33" s="24">
        <v>2.6843334925943623</v>
      </c>
      <c r="K33" s="29">
        <v>16200.000000000002</v>
      </c>
      <c r="L33" s="31"/>
      <c r="M33" s="25">
        <v>2.6843334925943623</v>
      </c>
      <c r="N33" s="29"/>
      <c r="O33" s="30"/>
      <c r="P33" s="25">
        <v>2.6843334925943623</v>
      </c>
      <c r="Q33" s="30"/>
    </row>
  </sheetData>
  <mergeCells count="4">
    <mergeCell ref="F2:H2"/>
    <mergeCell ref="I2:K2"/>
    <mergeCell ref="L2:N2"/>
    <mergeCell ref="O2:Q2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10"/>
  <sheetViews>
    <sheetView workbookViewId="0">
      <selection activeCell="H20" sqref="H20"/>
    </sheetView>
  </sheetViews>
  <sheetFormatPr defaultRowHeight="13.5"/>
  <cols>
    <col min="1" max="1" width="4.5" bestFit="1" customWidth="1"/>
    <col min="2" max="2" width="9" bestFit="1" customWidth="1"/>
    <col min="3" max="3" width="7.5" bestFit="1" customWidth="1"/>
    <col min="4" max="4" width="10.5" bestFit="1" customWidth="1"/>
    <col min="5" max="5" width="7.5" bestFit="1" customWidth="1"/>
    <col min="6" max="6" width="15.5" bestFit="1" customWidth="1"/>
    <col min="7" max="7" width="9" bestFit="1" customWidth="1"/>
    <col min="8" max="8" width="6.75" bestFit="1" customWidth="1"/>
    <col min="9" max="9" width="9.75" bestFit="1" customWidth="1"/>
    <col min="10" max="10" width="10.125" style="7" customWidth="1"/>
    <col min="11" max="32" width="9" style="7"/>
  </cols>
  <sheetData>
    <row r="1" spans="1:32">
      <c r="A1" s="3" t="s">
        <v>73</v>
      </c>
      <c r="B1" s="3" t="s">
        <v>81</v>
      </c>
      <c r="C1" s="3" t="s">
        <v>82</v>
      </c>
      <c r="D1" s="3" t="s">
        <v>83</v>
      </c>
      <c r="E1" s="3" t="s">
        <v>35</v>
      </c>
      <c r="F1" s="3" t="s">
        <v>92</v>
      </c>
      <c r="G1" s="3" t="s">
        <v>74</v>
      </c>
      <c r="H1" s="3" t="s">
        <v>68</v>
      </c>
      <c r="I1" s="3" t="s">
        <v>75</v>
      </c>
    </row>
    <row r="2" spans="1:32" s="12" customFormat="1">
      <c r="A2" s="10">
        <v>1</v>
      </c>
      <c r="B2" s="10">
        <v>201801001</v>
      </c>
      <c r="C2" s="11">
        <v>43106</v>
      </c>
      <c r="D2" s="10" t="s">
        <v>69</v>
      </c>
      <c r="E2" s="13" t="s">
        <v>36</v>
      </c>
      <c r="F2" s="10" t="s">
        <v>3</v>
      </c>
      <c r="G2" s="21">
        <v>1200</v>
      </c>
      <c r="H2" s="9">
        <f>VLOOKUP(E2,'参考答案-原材料进销存汇总表'!$C$4:$N$33,11,0)</f>
        <v>3.3795275218521144</v>
      </c>
      <c r="I2" s="9">
        <f>G2*H2</f>
        <v>4055.4330262225371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</row>
    <row r="3" spans="1:32" s="12" customFormat="1">
      <c r="A3" s="10">
        <v>2</v>
      </c>
      <c r="B3" s="10">
        <v>201801001</v>
      </c>
      <c r="C3" s="11">
        <v>43106</v>
      </c>
      <c r="D3" s="10" t="s">
        <v>69</v>
      </c>
      <c r="E3" s="13" t="s">
        <v>37</v>
      </c>
      <c r="F3" s="10" t="s">
        <v>4</v>
      </c>
      <c r="G3" s="21">
        <v>600</v>
      </c>
      <c r="H3" s="9">
        <f>VLOOKUP(E3,'参考答案-原材料进销存汇总表'!$C$4:$N$33,11,0)</f>
        <v>5.5893414387031415</v>
      </c>
      <c r="I3" s="9">
        <f t="shared" ref="I3:I66" si="0">G3*H3</f>
        <v>3353.6048632218849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2" s="12" customFormat="1">
      <c r="A4" s="10">
        <v>3</v>
      </c>
      <c r="B4" s="10">
        <v>201801001</v>
      </c>
      <c r="C4" s="11">
        <v>43106</v>
      </c>
      <c r="D4" s="10" t="s">
        <v>69</v>
      </c>
      <c r="E4" s="13" t="s">
        <v>38</v>
      </c>
      <c r="F4" s="10" t="s">
        <v>6</v>
      </c>
      <c r="G4" s="21">
        <v>1800</v>
      </c>
      <c r="H4" s="9">
        <f>VLOOKUP(E4,'参考答案-原材料进销存汇总表'!$C$4:$N$33,11,0)</f>
        <v>2.4202380952380951</v>
      </c>
      <c r="I4" s="9">
        <f t="shared" si="0"/>
        <v>4356.4285714285716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s="12" customFormat="1">
      <c r="A5" s="10">
        <v>4</v>
      </c>
      <c r="B5" s="10">
        <v>201801001</v>
      </c>
      <c r="C5" s="11">
        <v>43106</v>
      </c>
      <c r="D5" s="10" t="s">
        <v>69</v>
      </c>
      <c r="E5" s="13" t="s">
        <v>39</v>
      </c>
      <c r="F5" s="10" t="s">
        <v>8</v>
      </c>
      <c r="G5" s="21">
        <v>600</v>
      </c>
      <c r="H5" s="9">
        <f>VLOOKUP(E5,'参考答案-原材料进销存汇总表'!$C$4:$N$33,11,0)</f>
        <v>5.9052016129032259</v>
      </c>
      <c r="I5" s="9">
        <f t="shared" si="0"/>
        <v>3543.1209677419356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s="12" customFormat="1">
      <c r="A6" s="10">
        <v>5</v>
      </c>
      <c r="B6" s="10">
        <v>201801001</v>
      </c>
      <c r="C6" s="11">
        <v>43106</v>
      </c>
      <c r="D6" s="10" t="s">
        <v>69</v>
      </c>
      <c r="E6" s="13" t="s">
        <v>52</v>
      </c>
      <c r="F6" s="10" t="s">
        <v>22</v>
      </c>
      <c r="G6" s="21">
        <v>1800</v>
      </c>
      <c r="H6" s="9">
        <f>VLOOKUP(E6,'参考答案-原材料进销存汇总表'!$C$4:$N$33,11,0)</f>
        <v>10.42207828957711</v>
      </c>
      <c r="I6" s="9">
        <f t="shared" si="0"/>
        <v>18759.740921238797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2" customFormat="1">
      <c r="A7" s="10">
        <v>6</v>
      </c>
      <c r="B7" s="10">
        <v>201801001</v>
      </c>
      <c r="C7" s="11">
        <v>43106</v>
      </c>
      <c r="D7" s="10" t="s">
        <v>69</v>
      </c>
      <c r="E7" s="13" t="s">
        <v>54</v>
      </c>
      <c r="F7" s="10" t="s">
        <v>30</v>
      </c>
      <c r="G7" s="21">
        <v>1200</v>
      </c>
      <c r="H7" s="9">
        <f>VLOOKUP(E7,'参考答案-原材料进销存汇总表'!$C$4:$N$33,11,0)</f>
        <v>1.0339785768936496</v>
      </c>
      <c r="I7" s="9">
        <f t="shared" si="0"/>
        <v>1240.7742922723794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</row>
    <row r="8" spans="1:32" s="12" customFormat="1">
      <c r="A8" s="10">
        <v>7</v>
      </c>
      <c r="B8" s="10">
        <v>201801001</v>
      </c>
      <c r="C8" s="11">
        <v>43106</v>
      </c>
      <c r="D8" s="10" t="s">
        <v>69</v>
      </c>
      <c r="E8" s="13" t="s">
        <v>55</v>
      </c>
      <c r="F8" s="10" t="s">
        <v>32</v>
      </c>
      <c r="G8" s="21">
        <v>1200</v>
      </c>
      <c r="H8" s="9">
        <f>VLOOKUP(E8,'参考答案-原材料进销存汇总表'!$C$4:$N$33,11,0)</f>
        <v>0.87395919619573559</v>
      </c>
      <c r="I8" s="9">
        <f t="shared" si="0"/>
        <v>1048.7510354348826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</row>
    <row r="9" spans="1:32" s="12" customFormat="1">
      <c r="A9" s="10">
        <v>8</v>
      </c>
      <c r="B9" s="10">
        <v>201801001</v>
      </c>
      <c r="C9" s="11">
        <v>43106</v>
      </c>
      <c r="D9" s="10" t="s">
        <v>69</v>
      </c>
      <c r="E9" s="13" t="s">
        <v>56</v>
      </c>
      <c r="F9" s="10" t="s">
        <v>26</v>
      </c>
      <c r="G9" s="21">
        <v>600</v>
      </c>
      <c r="H9" s="9">
        <f>VLOOKUP(E9,'参考答案-原材料进销存汇总表'!$C$4:$N$33,11,0)</f>
        <v>3.4911949685534589</v>
      </c>
      <c r="I9" s="9">
        <f t="shared" si="0"/>
        <v>2094.7169811320755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32" s="12" customFormat="1">
      <c r="A10" s="10">
        <v>9</v>
      </c>
      <c r="B10" s="10">
        <v>201801001</v>
      </c>
      <c r="C10" s="11">
        <v>43106</v>
      </c>
      <c r="D10" s="10" t="s">
        <v>69</v>
      </c>
      <c r="E10" s="13" t="s">
        <v>57</v>
      </c>
      <c r="F10" s="10" t="s">
        <v>27</v>
      </c>
      <c r="G10" s="21">
        <v>1200</v>
      </c>
      <c r="H10" s="9">
        <f>VLOOKUP(E10,'参考答案-原材料进销存汇总表'!$C$4:$N$33,11,0)</f>
        <v>4.0069524913093861</v>
      </c>
      <c r="I10" s="9">
        <f t="shared" si="0"/>
        <v>4808.3429895712634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</row>
    <row r="11" spans="1:32" s="16" customFormat="1">
      <c r="A11" s="10">
        <v>10</v>
      </c>
      <c r="B11" s="14">
        <v>201801002</v>
      </c>
      <c r="C11" s="15">
        <v>43107</v>
      </c>
      <c r="D11" s="14" t="s">
        <v>84</v>
      </c>
      <c r="E11" s="22" t="s">
        <v>60</v>
      </c>
      <c r="F11" s="14" t="s">
        <v>5</v>
      </c>
      <c r="G11" s="23">
        <v>8550</v>
      </c>
      <c r="H11" s="17">
        <f>VLOOKUP(E11,'参考答案-原材料进销存汇总表'!$C$4:$N$33,11,0)</f>
        <v>1.9732345013477088</v>
      </c>
      <c r="I11" s="17">
        <f t="shared" si="0"/>
        <v>16871.15498652291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</row>
    <row r="12" spans="1:32" s="16" customFormat="1">
      <c r="A12" s="10">
        <v>11</v>
      </c>
      <c r="B12" s="14">
        <v>201801002</v>
      </c>
      <c r="C12" s="15">
        <v>43107</v>
      </c>
      <c r="D12" s="14" t="s">
        <v>84</v>
      </c>
      <c r="E12" s="22" t="s">
        <v>62</v>
      </c>
      <c r="F12" s="14" t="s">
        <v>9</v>
      </c>
      <c r="G12" s="23">
        <v>3500</v>
      </c>
      <c r="H12" s="17">
        <f>VLOOKUP(E12,'参考答案-原材料进销存汇总表'!$C$4:$N$33,11,0)</f>
        <v>2.0254936283433693</v>
      </c>
      <c r="I12" s="17">
        <f t="shared" si="0"/>
        <v>7089.2276992017923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spans="1:32" s="16" customFormat="1">
      <c r="A13" s="10">
        <v>12</v>
      </c>
      <c r="B13" s="14">
        <v>201801002</v>
      </c>
      <c r="C13" s="15">
        <v>43107</v>
      </c>
      <c r="D13" s="14" t="s">
        <v>84</v>
      </c>
      <c r="E13" s="22" t="s">
        <v>63</v>
      </c>
      <c r="F13" s="14" t="s">
        <v>10</v>
      </c>
      <c r="G13" s="23">
        <v>5000</v>
      </c>
      <c r="H13" s="17">
        <f>VLOOKUP(E13,'参考答案-原材料进销存汇总表'!$C$4:$N$33,11,0)</f>
        <v>0.29388575869438505</v>
      </c>
      <c r="I13" s="17">
        <f t="shared" si="0"/>
        <v>1469.4287934719252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</row>
    <row r="14" spans="1:32" s="16" customFormat="1">
      <c r="A14" s="10">
        <v>13</v>
      </c>
      <c r="B14" s="14">
        <v>201801002</v>
      </c>
      <c r="C14" s="15">
        <v>43107</v>
      </c>
      <c r="D14" s="14" t="s">
        <v>84</v>
      </c>
      <c r="E14" s="22" t="s">
        <v>64</v>
      </c>
      <c r="F14" s="14" t="s">
        <v>18</v>
      </c>
      <c r="G14" s="23">
        <v>2500</v>
      </c>
      <c r="H14" s="17">
        <f>VLOOKUP(E14,'参考答案-原材料进销存汇总表'!$C$4:$N$33,11,0)</f>
        <v>2.14</v>
      </c>
      <c r="I14" s="17">
        <f t="shared" si="0"/>
        <v>5350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</row>
    <row r="15" spans="1:32" s="16" customFormat="1">
      <c r="A15" s="10">
        <v>14</v>
      </c>
      <c r="B15" s="14">
        <v>201801002</v>
      </c>
      <c r="C15" s="15">
        <v>43107</v>
      </c>
      <c r="D15" s="14" t="s">
        <v>84</v>
      </c>
      <c r="E15" s="22" t="s">
        <v>65</v>
      </c>
      <c r="F15" s="14" t="s">
        <v>33</v>
      </c>
      <c r="G15" s="23">
        <v>1200</v>
      </c>
      <c r="H15" s="17">
        <f>VLOOKUP(E15,'参考答案-原材料进销存汇总表'!$C$4:$N$33,11,0)</f>
        <v>0.1</v>
      </c>
      <c r="I15" s="17">
        <f t="shared" si="0"/>
        <v>120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</row>
    <row r="16" spans="1:32" s="16" customFormat="1">
      <c r="A16" s="10">
        <v>15</v>
      </c>
      <c r="B16" s="14">
        <v>201801002</v>
      </c>
      <c r="C16" s="15">
        <v>43107</v>
      </c>
      <c r="D16" s="14" t="s">
        <v>84</v>
      </c>
      <c r="E16" s="22" t="s">
        <v>66</v>
      </c>
      <c r="F16" s="14" t="s">
        <v>31</v>
      </c>
      <c r="G16" s="23">
        <v>1000</v>
      </c>
      <c r="H16" s="17">
        <f>VLOOKUP(E16,'参考答案-原材料进销存汇总表'!$C$4:$N$33,11,0)</f>
        <v>2.6843334925943623</v>
      </c>
      <c r="I16" s="17">
        <f t="shared" si="0"/>
        <v>2684.3334925943623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</row>
    <row r="17" spans="1:32" s="12" customFormat="1">
      <c r="A17" s="10">
        <v>16</v>
      </c>
      <c r="B17" s="10">
        <v>201801003</v>
      </c>
      <c r="C17" s="11">
        <v>43108</v>
      </c>
      <c r="D17" s="10" t="s">
        <v>70</v>
      </c>
      <c r="E17" s="13" t="s">
        <v>40</v>
      </c>
      <c r="F17" s="10" t="s">
        <v>11</v>
      </c>
      <c r="G17" s="21">
        <v>1400</v>
      </c>
      <c r="H17" s="9">
        <f>VLOOKUP(E17,'参考答案-原材料进销存汇总表'!$C$4:$N$33,11,0)</f>
        <v>1.4022222222222223</v>
      </c>
      <c r="I17" s="9">
        <f t="shared" si="0"/>
        <v>1963.1111111111111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</row>
    <row r="18" spans="1:32" s="12" customFormat="1">
      <c r="A18" s="10">
        <v>17</v>
      </c>
      <c r="B18" s="10">
        <v>201801003</v>
      </c>
      <c r="C18" s="11">
        <v>43108</v>
      </c>
      <c r="D18" s="10" t="s">
        <v>70</v>
      </c>
      <c r="E18" s="13" t="s">
        <v>41</v>
      </c>
      <c r="F18" s="10" t="s">
        <v>12</v>
      </c>
      <c r="G18" s="21">
        <v>1400</v>
      </c>
      <c r="H18" s="9">
        <f>VLOOKUP(E18,'参考答案-原材料进销存汇总表'!$C$4:$N$33,11,0)</f>
        <v>44.496706915477496</v>
      </c>
      <c r="I18" s="9">
        <f t="shared" si="0"/>
        <v>62295.389681668494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</row>
    <row r="19" spans="1:32" s="12" customFormat="1">
      <c r="A19" s="10">
        <v>18</v>
      </c>
      <c r="B19" s="10">
        <v>201801003</v>
      </c>
      <c r="C19" s="11">
        <v>43108</v>
      </c>
      <c r="D19" s="10" t="s">
        <v>70</v>
      </c>
      <c r="E19" s="13" t="s">
        <v>42</v>
      </c>
      <c r="F19" s="10" t="s">
        <v>13</v>
      </c>
      <c r="G19" s="21">
        <v>700</v>
      </c>
      <c r="H19" s="9">
        <f>VLOOKUP(E19,'参考答案-原材料进销存汇总表'!$C$4:$N$33,11,0)</f>
        <v>4.3898360655737703</v>
      </c>
      <c r="I19" s="9">
        <f t="shared" si="0"/>
        <v>3072.8852459016393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</row>
    <row r="20" spans="1:32" s="12" customFormat="1">
      <c r="A20" s="10">
        <v>19</v>
      </c>
      <c r="B20" s="10">
        <v>201801003</v>
      </c>
      <c r="C20" s="11">
        <v>43108</v>
      </c>
      <c r="D20" s="10" t="s">
        <v>70</v>
      </c>
      <c r="E20" s="13" t="s">
        <v>43</v>
      </c>
      <c r="F20" s="10" t="s">
        <v>14</v>
      </c>
      <c r="G20" s="21">
        <v>1400</v>
      </c>
      <c r="H20" s="9">
        <f>VLOOKUP(E20,'参考答案-原材料进销存汇总表'!$C$4:$N$33,11,0)</f>
        <v>9.494829202947086</v>
      </c>
      <c r="I20" s="9">
        <f t="shared" si="0"/>
        <v>13292.760884125921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</row>
    <row r="21" spans="1:32" s="12" customFormat="1">
      <c r="A21" s="10">
        <v>20</v>
      </c>
      <c r="B21" s="10">
        <v>201801003</v>
      </c>
      <c r="C21" s="11">
        <v>43108</v>
      </c>
      <c r="D21" s="10" t="s">
        <v>70</v>
      </c>
      <c r="E21" s="13" t="s">
        <v>44</v>
      </c>
      <c r="F21" s="10" t="s">
        <v>16</v>
      </c>
      <c r="G21" s="21">
        <v>700</v>
      </c>
      <c r="H21" s="9">
        <f>VLOOKUP(E21,'参考答案-原材料进销存汇总表'!$C$4:$N$33,11,0)</f>
        <v>0.7904098360655738</v>
      </c>
      <c r="I21" s="9">
        <f t="shared" si="0"/>
        <v>553.28688524590166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</row>
    <row r="22" spans="1:32" s="12" customFormat="1">
      <c r="A22" s="10">
        <v>21</v>
      </c>
      <c r="B22" s="10">
        <v>201801003</v>
      </c>
      <c r="C22" s="11">
        <v>43108</v>
      </c>
      <c r="D22" s="10" t="s">
        <v>70</v>
      </c>
      <c r="E22" s="13" t="s">
        <v>45</v>
      </c>
      <c r="F22" s="10" t="s">
        <v>17</v>
      </c>
      <c r="G22" s="21">
        <v>700</v>
      </c>
      <c r="H22" s="9">
        <f>VLOOKUP(E22,'参考答案-原材料进销存汇总表'!$C$4:$N$33,11,0)</f>
        <v>0.49368852459016394</v>
      </c>
      <c r="I22" s="9">
        <f t="shared" si="0"/>
        <v>345.58196721311475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</row>
    <row r="23" spans="1:32" s="12" customFormat="1">
      <c r="A23" s="10">
        <v>22</v>
      </c>
      <c r="B23" s="10">
        <v>201801003</v>
      </c>
      <c r="C23" s="11">
        <v>43108</v>
      </c>
      <c r="D23" s="10" t="s">
        <v>70</v>
      </c>
      <c r="E23" s="13" t="s">
        <v>54</v>
      </c>
      <c r="F23" s="10" t="s">
        <v>30</v>
      </c>
      <c r="G23" s="21">
        <v>700</v>
      </c>
      <c r="H23" s="9">
        <f>VLOOKUP(E23,'参考答案-原材料进销存汇总表'!$C$4:$N$33,11,0)</f>
        <v>1.0339785768936496</v>
      </c>
      <c r="I23" s="9">
        <f t="shared" si="0"/>
        <v>723.78500382555467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</row>
    <row r="24" spans="1:32" s="12" customFormat="1">
      <c r="A24" s="10">
        <v>23</v>
      </c>
      <c r="B24" s="10">
        <v>201801003</v>
      </c>
      <c r="C24" s="11">
        <v>43108</v>
      </c>
      <c r="D24" s="10" t="s">
        <v>70</v>
      </c>
      <c r="E24" s="13" t="s">
        <v>55</v>
      </c>
      <c r="F24" s="10" t="s">
        <v>32</v>
      </c>
      <c r="G24" s="21">
        <v>700</v>
      </c>
      <c r="H24" s="9">
        <f>VLOOKUP(E24,'参考答案-原材料进销存汇总表'!$C$4:$N$33,11,0)</f>
        <v>0.87395919619573559</v>
      </c>
      <c r="I24" s="9">
        <f t="shared" si="0"/>
        <v>611.77143733701496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</row>
    <row r="25" spans="1:32" s="12" customFormat="1">
      <c r="A25" s="10">
        <v>24</v>
      </c>
      <c r="B25" s="10">
        <v>201801003</v>
      </c>
      <c r="C25" s="11">
        <v>43108</v>
      </c>
      <c r="D25" s="10" t="s">
        <v>70</v>
      </c>
      <c r="E25" s="13" t="s">
        <v>56</v>
      </c>
      <c r="F25" s="10" t="s">
        <v>26</v>
      </c>
      <c r="G25" s="21">
        <v>2100</v>
      </c>
      <c r="H25" s="9">
        <f>VLOOKUP(E25,'参考答案-原材料进销存汇总表'!$C$4:$N$33,11,0)</f>
        <v>3.4911949685534589</v>
      </c>
      <c r="I25" s="9">
        <f t="shared" si="0"/>
        <v>7331.5094339622638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</row>
    <row r="26" spans="1:32" s="12" customFormat="1">
      <c r="A26" s="10">
        <v>25</v>
      </c>
      <c r="B26" s="10">
        <v>201801003</v>
      </c>
      <c r="C26" s="11">
        <v>43108</v>
      </c>
      <c r="D26" s="10" t="s">
        <v>70</v>
      </c>
      <c r="E26" s="13" t="s">
        <v>57</v>
      </c>
      <c r="F26" s="10" t="s">
        <v>27</v>
      </c>
      <c r="G26" s="21">
        <v>1400</v>
      </c>
      <c r="H26" s="9">
        <f>VLOOKUP(E26,'参考答案-原材料进销存汇总表'!$C$4:$N$33,11,0)</f>
        <v>4.0069524913093861</v>
      </c>
      <c r="I26" s="9">
        <f t="shared" si="0"/>
        <v>5609.7334878331403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</row>
    <row r="27" spans="1:32" s="12" customFormat="1">
      <c r="A27" s="10">
        <v>26</v>
      </c>
      <c r="B27" s="10">
        <v>201801003</v>
      </c>
      <c r="C27" s="11">
        <v>43108</v>
      </c>
      <c r="D27" s="10" t="s">
        <v>70</v>
      </c>
      <c r="E27" s="13" t="s">
        <v>58</v>
      </c>
      <c r="F27" s="10" t="s">
        <v>28</v>
      </c>
      <c r="G27" s="21">
        <v>2100</v>
      </c>
      <c r="H27" s="9">
        <f>VLOOKUP(E27,'参考答案-原材料进销存汇总表'!$C$4:$N$33,11,0)</f>
        <v>4.024193548387097</v>
      </c>
      <c r="I27" s="9">
        <f t="shared" si="0"/>
        <v>8450.8064516129034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</row>
    <row r="28" spans="1:32" s="12" customFormat="1">
      <c r="A28" s="10">
        <v>27</v>
      </c>
      <c r="B28" s="10">
        <v>201801003</v>
      </c>
      <c r="C28" s="11">
        <v>43108</v>
      </c>
      <c r="D28" s="10" t="s">
        <v>70</v>
      </c>
      <c r="E28" s="13" t="s">
        <v>59</v>
      </c>
      <c r="F28" s="10" t="s">
        <v>29</v>
      </c>
      <c r="G28" s="21">
        <v>700</v>
      </c>
      <c r="H28" s="9">
        <f>VLOOKUP(E28,'参考答案-原材料进销存汇总表'!$C$4:$N$33,11,0)</f>
        <v>17.878048780487806</v>
      </c>
      <c r="I28" s="9">
        <f t="shared" si="0"/>
        <v>12514.634146341465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 s="16" customFormat="1">
      <c r="A29" s="10">
        <v>28</v>
      </c>
      <c r="B29" s="14">
        <v>201801004</v>
      </c>
      <c r="C29" s="15">
        <v>43109</v>
      </c>
      <c r="D29" s="14" t="s">
        <v>71</v>
      </c>
      <c r="E29" s="22" t="s">
        <v>46</v>
      </c>
      <c r="F29" s="14" t="s">
        <v>7</v>
      </c>
      <c r="G29" s="23">
        <v>600</v>
      </c>
      <c r="H29" s="17">
        <f>VLOOKUP(E29,'参考答案-原材料进销存汇总表'!$C$4:$N$33,11,0)</f>
        <v>16.612226613965746</v>
      </c>
      <c r="I29" s="17">
        <f t="shared" si="0"/>
        <v>9967.3359683794479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 s="16" customFormat="1">
      <c r="A30" s="10">
        <v>29</v>
      </c>
      <c r="B30" s="14">
        <v>201801004</v>
      </c>
      <c r="C30" s="15">
        <v>43109</v>
      </c>
      <c r="D30" s="14" t="s">
        <v>71</v>
      </c>
      <c r="E30" s="22" t="s">
        <v>47</v>
      </c>
      <c r="F30" s="14" t="s">
        <v>25</v>
      </c>
      <c r="G30" s="23">
        <v>1200</v>
      </c>
      <c r="H30" s="17">
        <f>VLOOKUP(E30,'参考答案-原材料进销存汇总表'!$C$4:$N$33,11,0)</f>
        <v>1.0147319310453897</v>
      </c>
      <c r="I30" s="17">
        <f t="shared" si="0"/>
        <v>1217.6783172544676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2" s="16" customFormat="1">
      <c r="A31" s="10">
        <v>30</v>
      </c>
      <c r="B31" s="14">
        <v>201801004</v>
      </c>
      <c r="C31" s="15">
        <v>43109</v>
      </c>
      <c r="D31" s="14" t="s">
        <v>71</v>
      </c>
      <c r="E31" s="22" t="s">
        <v>48</v>
      </c>
      <c r="F31" s="14" t="s">
        <v>15</v>
      </c>
      <c r="G31" s="23">
        <v>1200</v>
      </c>
      <c r="H31" s="17">
        <f>VLOOKUP(E31,'参考答案-原材料进销存汇总表'!$C$4:$N$33,11,0)</f>
        <v>1.2949486977111286</v>
      </c>
      <c r="I31" s="17">
        <f t="shared" si="0"/>
        <v>1553.9384372533543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2" s="16" customFormat="1">
      <c r="A32" s="10">
        <v>31</v>
      </c>
      <c r="B32" s="14">
        <v>201801004</v>
      </c>
      <c r="C32" s="15">
        <v>43109</v>
      </c>
      <c r="D32" s="14" t="s">
        <v>71</v>
      </c>
      <c r="E32" s="22" t="s">
        <v>49</v>
      </c>
      <c r="F32" s="14" t="s">
        <v>19</v>
      </c>
      <c r="G32" s="23">
        <v>1800</v>
      </c>
      <c r="H32" s="17">
        <f>VLOOKUP(E32,'参考答案-原材料进销存汇总表'!$C$4:$N$33,11,0)</f>
        <v>1.5925853658536586</v>
      </c>
      <c r="I32" s="17">
        <f t="shared" si="0"/>
        <v>2866.6536585365857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 s="16" customFormat="1">
      <c r="A33" s="10">
        <v>32</v>
      </c>
      <c r="B33" s="14">
        <v>201801004</v>
      </c>
      <c r="C33" s="15">
        <v>43109</v>
      </c>
      <c r="D33" s="14" t="s">
        <v>71</v>
      </c>
      <c r="E33" s="22" t="s">
        <v>50</v>
      </c>
      <c r="F33" s="14" t="s">
        <v>20</v>
      </c>
      <c r="G33" s="23">
        <v>1200</v>
      </c>
      <c r="H33" s="17">
        <f>VLOOKUP(E33,'参考答案-原材料进销存汇总表'!$C$4:$N$33,11,0)</f>
        <v>27.473841936093777</v>
      </c>
      <c r="I33" s="17">
        <f t="shared" si="0"/>
        <v>32968.610323312532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</row>
    <row r="34" spans="1:32" s="16" customFormat="1">
      <c r="A34" s="10">
        <v>33</v>
      </c>
      <c r="B34" s="14">
        <v>201801004</v>
      </c>
      <c r="C34" s="15">
        <v>43109</v>
      </c>
      <c r="D34" s="14" t="s">
        <v>71</v>
      </c>
      <c r="E34" s="22" t="s">
        <v>51</v>
      </c>
      <c r="F34" s="14" t="s">
        <v>21</v>
      </c>
      <c r="G34" s="23">
        <v>600</v>
      </c>
      <c r="H34" s="17">
        <f>VLOOKUP(E34,'参考答案-原材料进销存汇总表'!$C$4:$N$33,11,0)</f>
        <v>21.011560906515584</v>
      </c>
      <c r="I34" s="17">
        <f t="shared" si="0"/>
        <v>12606.936543909351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  <row r="35" spans="1:32" s="16" customFormat="1">
      <c r="A35" s="10">
        <v>34</v>
      </c>
      <c r="B35" s="14">
        <v>201801004</v>
      </c>
      <c r="C35" s="15">
        <v>43109</v>
      </c>
      <c r="D35" s="14" t="s">
        <v>71</v>
      </c>
      <c r="E35" s="22" t="s">
        <v>53</v>
      </c>
      <c r="F35" s="14" t="s">
        <v>23</v>
      </c>
      <c r="G35" s="23">
        <v>600</v>
      </c>
      <c r="H35" s="17">
        <f>VLOOKUP(E35,'参考答案-原材料进销存汇总表'!$C$4:$N$33,11,0)</f>
        <v>2.4500000000000002</v>
      </c>
      <c r="I35" s="17">
        <f t="shared" si="0"/>
        <v>1470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</row>
    <row r="36" spans="1:32" s="12" customFormat="1">
      <c r="A36" s="10">
        <v>35</v>
      </c>
      <c r="B36" s="10">
        <v>201801005</v>
      </c>
      <c r="C36" s="11">
        <v>42752</v>
      </c>
      <c r="D36" s="10" t="s">
        <v>69</v>
      </c>
      <c r="E36" s="13" t="s">
        <v>36</v>
      </c>
      <c r="F36" s="10" t="s">
        <v>3</v>
      </c>
      <c r="G36" s="21">
        <v>1600</v>
      </c>
      <c r="H36" s="9">
        <f>VLOOKUP(E36,'参考答案-原材料进销存汇总表'!$C$4:$N$33,11,0)</f>
        <v>3.3795275218521144</v>
      </c>
      <c r="I36" s="9">
        <f t="shared" si="0"/>
        <v>5407.2440349633825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</row>
    <row r="37" spans="1:32" s="12" customFormat="1">
      <c r="A37" s="10">
        <v>36</v>
      </c>
      <c r="B37" s="10">
        <v>201801005</v>
      </c>
      <c r="C37" s="11">
        <v>42752</v>
      </c>
      <c r="D37" s="10" t="s">
        <v>69</v>
      </c>
      <c r="E37" s="13" t="s">
        <v>37</v>
      </c>
      <c r="F37" s="10" t="s">
        <v>4</v>
      </c>
      <c r="G37" s="21">
        <v>800</v>
      </c>
      <c r="H37" s="9">
        <f>VLOOKUP(E37,'参考答案-原材料进销存汇总表'!$C$4:$N$33,11,0)</f>
        <v>5.5893414387031415</v>
      </c>
      <c r="I37" s="9">
        <f t="shared" si="0"/>
        <v>4471.4731509625135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</row>
    <row r="38" spans="1:32" s="12" customFormat="1">
      <c r="A38" s="10">
        <v>37</v>
      </c>
      <c r="B38" s="10">
        <v>201801005</v>
      </c>
      <c r="C38" s="11">
        <v>42752</v>
      </c>
      <c r="D38" s="10" t="s">
        <v>69</v>
      </c>
      <c r="E38" s="13" t="s">
        <v>38</v>
      </c>
      <c r="F38" s="10" t="s">
        <v>6</v>
      </c>
      <c r="G38" s="21">
        <v>2400</v>
      </c>
      <c r="H38" s="9">
        <f>VLOOKUP(E38,'参考答案-原材料进销存汇总表'!$C$4:$N$33,11,0)</f>
        <v>2.4202380952380951</v>
      </c>
      <c r="I38" s="9">
        <f t="shared" si="0"/>
        <v>5808.5714285714284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</row>
    <row r="39" spans="1:32" s="12" customFormat="1">
      <c r="A39" s="10">
        <v>38</v>
      </c>
      <c r="B39" s="10">
        <v>201801005</v>
      </c>
      <c r="C39" s="11">
        <v>42752</v>
      </c>
      <c r="D39" s="10" t="s">
        <v>69</v>
      </c>
      <c r="E39" s="13" t="s">
        <v>39</v>
      </c>
      <c r="F39" s="10" t="s">
        <v>8</v>
      </c>
      <c r="G39" s="21">
        <v>800</v>
      </c>
      <c r="H39" s="9">
        <f>VLOOKUP(E39,'参考答案-原材料进销存汇总表'!$C$4:$N$33,11,0)</f>
        <v>5.9052016129032259</v>
      </c>
      <c r="I39" s="9">
        <f t="shared" si="0"/>
        <v>4724.1612903225805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</row>
    <row r="40" spans="1:32" s="12" customFormat="1">
      <c r="A40" s="10">
        <v>39</v>
      </c>
      <c r="B40" s="10">
        <v>201801005</v>
      </c>
      <c r="C40" s="11">
        <v>42752</v>
      </c>
      <c r="D40" s="10" t="s">
        <v>69</v>
      </c>
      <c r="E40" s="13" t="s">
        <v>52</v>
      </c>
      <c r="F40" s="10" t="s">
        <v>22</v>
      </c>
      <c r="G40" s="21">
        <v>2400</v>
      </c>
      <c r="H40" s="9">
        <f>VLOOKUP(E40,'参考答案-原材料进销存汇总表'!$C$4:$N$33,11,0)</f>
        <v>10.42207828957711</v>
      </c>
      <c r="I40" s="9">
        <f t="shared" si="0"/>
        <v>25012.987894985064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</row>
    <row r="41" spans="1:32" s="12" customFormat="1">
      <c r="A41" s="10">
        <v>40</v>
      </c>
      <c r="B41" s="10">
        <v>201801005</v>
      </c>
      <c r="C41" s="11">
        <v>42752</v>
      </c>
      <c r="D41" s="10" t="s">
        <v>69</v>
      </c>
      <c r="E41" s="13" t="s">
        <v>54</v>
      </c>
      <c r="F41" s="10" t="s">
        <v>30</v>
      </c>
      <c r="G41" s="21">
        <v>1600</v>
      </c>
      <c r="H41" s="9">
        <f>VLOOKUP(E41,'参考答案-原材料进销存汇总表'!$C$4:$N$33,11,0)</f>
        <v>1.0339785768936496</v>
      </c>
      <c r="I41" s="9">
        <f t="shared" si="0"/>
        <v>1654.3657230298393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</row>
    <row r="42" spans="1:32" s="12" customFormat="1">
      <c r="A42" s="10">
        <v>41</v>
      </c>
      <c r="B42" s="10">
        <v>201801005</v>
      </c>
      <c r="C42" s="11">
        <v>42752</v>
      </c>
      <c r="D42" s="10" t="s">
        <v>69</v>
      </c>
      <c r="E42" s="13" t="s">
        <v>55</v>
      </c>
      <c r="F42" s="10" t="s">
        <v>32</v>
      </c>
      <c r="G42" s="21">
        <v>1600</v>
      </c>
      <c r="H42" s="9">
        <f>VLOOKUP(E42,'参考答案-原材料进销存汇总表'!$C$4:$N$33,11,0)</f>
        <v>0.87395919619573559</v>
      </c>
      <c r="I42" s="9">
        <f t="shared" si="0"/>
        <v>1398.334713913177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</row>
    <row r="43" spans="1:32" s="12" customFormat="1">
      <c r="A43" s="10">
        <v>42</v>
      </c>
      <c r="B43" s="10">
        <v>201801005</v>
      </c>
      <c r="C43" s="11">
        <v>42752</v>
      </c>
      <c r="D43" s="10" t="s">
        <v>69</v>
      </c>
      <c r="E43" s="13" t="s">
        <v>56</v>
      </c>
      <c r="F43" s="10" t="s">
        <v>26</v>
      </c>
      <c r="G43" s="21">
        <v>800</v>
      </c>
      <c r="H43" s="9">
        <f>VLOOKUP(E43,'参考答案-原材料进销存汇总表'!$C$4:$N$33,11,0)</f>
        <v>3.4911949685534589</v>
      </c>
      <c r="I43" s="9">
        <f t="shared" si="0"/>
        <v>2792.9559748427673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</row>
    <row r="44" spans="1:32" s="12" customFormat="1">
      <c r="A44" s="10">
        <v>43</v>
      </c>
      <c r="B44" s="10">
        <v>201801005</v>
      </c>
      <c r="C44" s="11">
        <v>42752</v>
      </c>
      <c r="D44" s="10" t="s">
        <v>69</v>
      </c>
      <c r="E44" s="13" t="s">
        <v>57</v>
      </c>
      <c r="F44" s="10" t="s">
        <v>27</v>
      </c>
      <c r="G44" s="21">
        <v>1600</v>
      </c>
      <c r="H44" s="9">
        <f>VLOOKUP(E44,'参考答案-原材料进销存汇总表'!$C$4:$N$33,11,0)</f>
        <v>4.0069524913093861</v>
      </c>
      <c r="I44" s="9">
        <f t="shared" si="0"/>
        <v>6411.1239860950182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</row>
    <row r="45" spans="1:32" s="16" customFormat="1">
      <c r="A45" s="10">
        <v>44</v>
      </c>
      <c r="B45" s="14">
        <v>201801006</v>
      </c>
      <c r="C45" s="15">
        <v>42753</v>
      </c>
      <c r="D45" s="14" t="s">
        <v>70</v>
      </c>
      <c r="E45" s="22" t="s">
        <v>40</v>
      </c>
      <c r="F45" s="14" t="s">
        <v>11</v>
      </c>
      <c r="G45" s="23">
        <v>1400</v>
      </c>
      <c r="H45" s="17">
        <f>VLOOKUP(E45,'参考答案-原材料进销存汇总表'!$C$4:$N$33,11,0)</f>
        <v>1.4022222222222223</v>
      </c>
      <c r="I45" s="17">
        <f t="shared" si="0"/>
        <v>1963.1111111111111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</row>
    <row r="46" spans="1:32" s="16" customFormat="1">
      <c r="A46" s="10">
        <v>45</v>
      </c>
      <c r="B46" s="14">
        <v>201801006</v>
      </c>
      <c r="C46" s="15">
        <v>42753</v>
      </c>
      <c r="D46" s="14" t="s">
        <v>70</v>
      </c>
      <c r="E46" s="22" t="s">
        <v>41</v>
      </c>
      <c r="F46" s="14" t="s">
        <v>12</v>
      </c>
      <c r="G46" s="23">
        <v>1400</v>
      </c>
      <c r="H46" s="17">
        <f>VLOOKUP(E46,'参考答案-原材料进销存汇总表'!$C$4:$N$33,11,0)</f>
        <v>44.496706915477496</v>
      </c>
      <c r="I46" s="17">
        <f t="shared" si="0"/>
        <v>62295.389681668494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</row>
    <row r="47" spans="1:32" s="16" customFormat="1">
      <c r="A47" s="10">
        <v>46</v>
      </c>
      <c r="B47" s="14">
        <v>201801006</v>
      </c>
      <c r="C47" s="15">
        <v>42753</v>
      </c>
      <c r="D47" s="14" t="s">
        <v>70</v>
      </c>
      <c r="E47" s="22" t="s">
        <v>42</v>
      </c>
      <c r="F47" s="14" t="s">
        <v>13</v>
      </c>
      <c r="G47" s="23">
        <v>700</v>
      </c>
      <c r="H47" s="17">
        <f>VLOOKUP(E47,'参考答案-原材料进销存汇总表'!$C$4:$N$33,11,0)</f>
        <v>4.3898360655737703</v>
      </c>
      <c r="I47" s="17">
        <f t="shared" si="0"/>
        <v>3072.8852459016393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</row>
    <row r="48" spans="1:32" s="16" customFormat="1">
      <c r="A48" s="10">
        <v>47</v>
      </c>
      <c r="B48" s="14">
        <v>201801006</v>
      </c>
      <c r="C48" s="15">
        <v>42753</v>
      </c>
      <c r="D48" s="14" t="s">
        <v>70</v>
      </c>
      <c r="E48" s="22" t="s">
        <v>43</v>
      </c>
      <c r="F48" s="14" t="s">
        <v>14</v>
      </c>
      <c r="G48" s="23">
        <v>1400</v>
      </c>
      <c r="H48" s="17">
        <f>VLOOKUP(E48,'参考答案-原材料进销存汇总表'!$C$4:$N$33,11,0)</f>
        <v>9.494829202947086</v>
      </c>
      <c r="I48" s="17">
        <f t="shared" si="0"/>
        <v>13292.760884125921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</row>
    <row r="49" spans="1:32" s="16" customFormat="1">
      <c r="A49" s="10">
        <v>48</v>
      </c>
      <c r="B49" s="14">
        <v>201801006</v>
      </c>
      <c r="C49" s="15">
        <v>42753</v>
      </c>
      <c r="D49" s="14" t="s">
        <v>70</v>
      </c>
      <c r="E49" s="22" t="s">
        <v>44</v>
      </c>
      <c r="F49" s="14" t="s">
        <v>16</v>
      </c>
      <c r="G49" s="23">
        <v>700</v>
      </c>
      <c r="H49" s="17">
        <f>VLOOKUP(E49,'参考答案-原材料进销存汇总表'!$C$4:$N$33,11,0)</f>
        <v>0.7904098360655738</v>
      </c>
      <c r="I49" s="17">
        <f t="shared" si="0"/>
        <v>553.28688524590166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</row>
    <row r="50" spans="1:32" s="16" customFormat="1">
      <c r="A50" s="10">
        <v>49</v>
      </c>
      <c r="B50" s="14">
        <v>201801006</v>
      </c>
      <c r="C50" s="15">
        <v>42753</v>
      </c>
      <c r="D50" s="14" t="s">
        <v>70</v>
      </c>
      <c r="E50" s="22" t="s">
        <v>45</v>
      </c>
      <c r="F50" s="14" t="s">
        <v>17</v>
      </c>
      <c r="G50" s="23">
        <v>700</v>
      </c>
      <c r="H50" s="17">
        <f>VLOOKUP(E50,'参考答案-原材料进销存汇总表'!$C$4:$N$33,11,0)</f>
        <v>0.49368852459016394</v>
      </c>
      <c r="I50" s="17">
        <f t="shared" si="0"/>
        <v>345.58196721311475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</row>
    <row r="51" spans="1:32" s="16" customFormat="1">
      <c r="A51" s="10">
        <v>50</v>
      </c>
      <c r="B51" s="14">
        <v>201801006</v>
      </c>
      <c r="C51" s="15">
        <v>42753</v>
      </c>
      <c r="D51" s="14" t="s">
        <v>70</v>
      </c>
      <c r="E51" s="22" t="s">
        <v>54</v>
      </c>
      <c r="F51" s="14" t="s">
        <v>30</v>
      </c>
      <c r="G51" s="23">
        <v>700</v>
      </c>
      <c r="H51" s="17">
        <f>VLOOKUP(E51,'参考答案-原材料进销存汇总表'!$C$4:$N$33,11,0)</f>
        <v>1.0339785768936496</v>
      </c>
      <c r="I51" s="17">
        <f t="shared" si="0"/>
        <v>723.78500382555467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</row>
    <row r="52" spans="1:32" s="16" customFormat="1">
      <c r="A52" s="10">
        <v>51</v>
      </c>
      <c r="B52" s="14">
        <v>201801006</v>
      </c>
      <c r="C52" s="15">
        <v>42753</v>
      </c>
      <c r="D52" s="14" t="s">
        <v>70</v>
      </c>
      <c r="E52" s="22" t="s">
        <v>55</v>
      </c>
      <c r="F52" s="14" t="s">
        <v>32</v>
      </c>
      <c r="G52" s="23">
        <v>700</v>
      </c>
      <c r="H52" s="17">
        <f>VLOOKUP(E52,'参考答案-原材料进销存汇总表'!$C$4:$N$33,11,0)</f>
        <v>0.87395919619573559</v>
      </c>
      <c r="I52" s="17">
        <f t="shared" si="0"/>
        <v>611.77143733701496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</row>
    <row r="53" spans="1:32" s="16" customFormat="1">
      <c r="A53" s="10">
        <v>52</v>
      </c>
      <c r="B53" s="14">
        <v>201801006</v>
      </c>
      <c r="C53" s="15">
        <v>42753</v>
      </c>
      <c r="D53" s="14" t="s">
        <v>70</v>
      </c>
      <c r="E53" s="22" t="s">
        <v>56</v>
      </c>
      <c r="F53" s="14" t="s">
        <v>26</v>
      </c>
      <c r="G53" s="23">
        <v>2100</v>
      </c>
      <c r="H53" s="17">
        <f>VLOOKUP(E53,'参考答案-原材料进销存汇总表'!$C$4:$N$33,11,0)</f>
        <v>3.4911949685534589</v>
      </c>
      <c r="I53" s="17">
        <f t="shared" si="0"/>
        <v>7331.5094339622638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</row>
    <row r="54" spans="1:32" s="16" customFormat="1">
      <c r="A54" s="10">
        <v>53</v>
      </c>
      <c r="B54" s="14">
        <v>201801006</v>
      </c>
      <c r="C54" s="15">
        <v>42753</v>
      </c>
      <c r="D54" s="14" t="s">
        <v>70</v>
      </c>
      <c r="E54" s="22" t="s">
        <v>57</v>
      </c>
      <c r="F54" s="14" t="s">
        <v>27</v>
      </c>
      <c r="G54" s="23">
        <v>1400</v>
      </c>
      <c r="H54" s="17">
        <f>VLOOKUP(E54,'参考答案-原材料进销存汇总表'!$C$4:$N$33,11,0)</f>
        <v>4.0069524913093861</v>
      </c>
      <c r="I54" s="17">
        <f t="shared" si="0"/>
        <v>5609.7334878331403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</row>
    <row r="55" spans="1:32" s="16" customFormat="1">
      <c r="A55" s="10">
        <v>54</v>
      </c>
      <c r="B55" s="14">
        <v>201801006</v>
      </c>
      <c r="C55" s="15">
        <v>42753</v>
      </c>
      <c r="D55" s="14" t="s">
        <v>70</v>
      </c>
      <c r="E55" s="22" t="s">
        <v>58</v>
      </c>
      <c r="F55" s="14" t="s">
        <v>28</v>
      </c>
      <c r="G55" s="23">
        <v>2100</v>
      </c>
      <c r="H55" s="17">
        <f>VLOOKUP(E55,'参考答案-原材料进销存汇总表'!$C$4:$N$33,11,0)</f>
        <v>4.024193548387097</v>
      </c>
      <c r="I55" s="17">
        <f t="shared" si="0"/>
        <v>8450.8064516129034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spans="1:32" s="16" customFormat="1">
      <c r="A56" s="10">
        <v>55</v>
      </c>
      <c r="B56" s="14">
        <v>201801006</v>
      </c>
      <c r="C56" s="15">
        <v>42753</v>
      </c>
      <c r="D56" s="14" t="s">
        <v>70</v>
      </c>
      <c r="E56" s="22" t="s">
        <v>59</v>
      </c>
      <c r="F56" s="14" t="s">
        <v>29</v>
      </c>
      <c r="G56" s="23">
        <v>700</v>
      </c>
      <c r="H56" s="17">
        <f>VLOOKUP(E56,'参考答案-原材料进销存汇总表'!$C$4:$N$33,11,0)</f>
        <v>17.878048780487806</v>
      </c>
      <c r="I56" s="17">
        <f t="shared" si="0"/>
        <v>12514.634146341465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</row>
    <row r="57" spans="1:32" s="12" customFormat="1">
      <c r="A57" s="10">
        <v>56</v>
      </c>
      <c r="B57" s="10">
        <v>2018010007</v>
      </c>
      <c r="C57" s="11">
        <v>42754</v>
      </c>
      <c r="D57" s="10" t="s">
        <v>86</v>
      </c>
      <c r="E57" s="13" t="s">
        <v>37</v>
      </c>
      <c r="F57" s="10" t="s">
        <v>4</v>
      </c>
      <c r="G57" s="21">
        <v>300</v>
      </c>
      <c r="H57" s="9">
        <f>VLOOKUP(E57,'参考答案-原材料进销存汇总表'!$C$4:$N$33,11,0)</f>
        <v>5.5893414387031415</v>
      </c>
      <c r="I57" s="9">
        <f t="shared" si="0"/>
        <v>1676.8024316109424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</row>
    <row r="58" spans="1:32" s="12" customFormat="1">
      <c r="A58" s="10">
        <v>57</v>
      </c>
      <c r="B58" s="10">
        <v>2018010007</v>
      </c>
      <c r="C58" s="11">
        <v>42754</v>
      </c>
      <c r="D58" s="10" t="s">
        <v>86</v>
      </c>
      <c r="E58" s="13" t="s">
        <v>39</v>
      </c>
      <c r="F58" s="10" t="s">
        <v>8</v>
      </c>
      <c r="G58" s="21">
        <v>300</v>
      </c>
      <c r="H58" s="9">
        <f>VLOOKUP(E58,'参考答案-原材料进销存汇总表'!$C$4:$N$33,11,0)</f>
        <v>5.9052016129032259</v>
      </c>
      <c r="I58" s="9">
        <f t="shared" si="0"/>
        <v>1771.5604838709678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</row>
    <row r="59" spans="1:32" s="12" customFormat="1">
      <c r="A59" s="10">
        <v>58</v>
      </c>
      <c r="B59" s="10">
        <v>2018010007</v>
      </c>
      <c r="C59" s="11">
        <v>42754</v>
      </c>
      <c r="D59" s="10" t="s">
        <v>86</v>
      </c>
      <c r="E59" s="13" t="s">
        <v>42</v>
      </c>
      <c r="F59" s="10" t="s">
        <v>13</v>
      </c>
      <c r="G59" s="21">
        <v>300</v>
      </c>
      <c r="H59" s="9">
        <f>VLOOKUP(E59,'参考答案-原材料进销存汇总表'!$C$4:$N$33,11,0)</f>
        <v>4.3898360655737703</v>
      </c>
      <c r="I59" s="9">
        <f t="shared" si="0"/>
        <v>1316.950819672131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</row>
    <row r="60" spans="1:32" s="12" customFormat="1">
      <c r="A60" s="10">
        <v>59</v>
      </c>
      <c r="B60" s="10">
        <v>2018010007</v>
      </c>
      <c r="C60" s="11">
        <v>42754</v>
      </c>
      <c r="D60" s="10" t="s">
        <v>86</v>
      </c>
      <c r="E60" s="13" t="s">
        <v>44</v>
      </c>
      <c r="F60" s="10" t="s">
        <v>16</v>
      </c>
      <c r="G60" s="21">
        <v>300</v>
      </c>
      <c r="H60" s="9">
        <f>VLOOKUP(E60,'参考答案-原材料进销存汇总表'!$C$4:$N$33,11,0)</f>
        <v>0.7904098360655738</v>
      </c>
      <c r="I60" s="9">
        <f t="shared" si="0"/>
        <v>237.12295081967213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</row>
    <row r="61" spans="1:32" s="12" customFormat="1">
      <c r="A61" s="10">
        <v>60</v>
      </c>
      <c r="B61" s="10">
        <v>2018010007</v>
      </c>
      <c r="C61" s="11">
        <v>42754</v>
      </c>
      <c r="D61" s="10" t="s">
        <v>86</v>
      </c>
      <c r="E61" s="13" t="s">
        <v>45</v>
      </c>
      <c r="F61" s="10" t="s">
        <v>17</v>
      </c>
      <c r="G61" s="21">
        <v>300</v>
      </c>
      <c r="H61" s="9">
        <f>VLOOKUP(E61,'参考答案-原材料进销存汇总表'!$C$4:$N$33,11,0)</f>
        <v>0.49368852459016394</v>
      </c>
      <c r="I61" s="9">
        <f t="shared" si="0"/>
        <v>148.10655737704917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</row>
    <row r="62" spans="1:32" s="12" customFormat="1">
      <c r="A62" s="10">
        <v>61</v>
      </c>
      <c r="B62" s="10">
        <v>2018010007</v>
      </c>
      <c r="C62" s="11">
        <v>42754</v>
      </c>
      <c r="D62" s="10" t="s">
        <v>86</v>
      </c>
      <c r="E62" s="13" t="s">
        <v>46</v>
      </c>
      <c r="F62" s="10" t="s">
        <v>7</v>
      </c>
      <c r="G62" s="21">
        <v>300</v>
      </c>
      <c r="H62" s="9">
        <f>VLOOKUP(E62,'参考答案-原材料进销存汇总表'!$C$4:$N$33,11,0)</f>
        <v>16.612226613965746</v>
      </c>
      <c r="I62" s="9">
        <f t="shared" si="0"/>
        <v>4983.6679841897239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</row>
    <row r="63" spans="1:32" s="12" customFormat="1">
      <c r="A63" s="10">
        <v>62</v>
      </c>
      <c r="B63" s="10">
        <v>2018010007</v>
      </c>
      <c r="C63" s="11">
        <v>42754</v>
      </c>
      <c r="D63" s="10" t="s">
        <v>86</v>
      </c>
      <c r="E63" s="13" t="s">
        <v>49</v>
      </c>
      <c r="F63" s="10" t="s">
        <v>19</v>
      </c>
      <c r="G63" s="21">
        <v>300</v>
      </c>
      <c r="H63" s="9">
        <f>VLOOKUP(E63,'参考答案-原材料进销存汇总表'!$C$4:$N$33,11,0)</f>
        <v>1.5925853658536586</v>
      </c>
      <c r="I63" s="9">
        <f t="shared" si="0"/>
        <v>477.77560975609759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</row>
    <row r="64" spans="1:32" s="12" customFormat="1">
      <c r="A64" s="10">
        <v>63</v>
      </c>
      <c r="B64" s="10">
        <v>2018010007</v>
      </c>
      <c r="C64" s="11">
        <v>42754</v>
      </c>
      <c r="D64" s="10" t="s">
        <v>86</v>
      </c>
      <c r="E64" s="13" t="s">
        <v>53</v>
      </c>
      <c r="F64" s="10" t="s">
        <v>23</v>
      </c>
      <c r="G64" s="21">
        <v>300</v>
      </c>
      <c r="H64" s="9">
        <f>VLOOKUP(E64,'参考答案-原材料进销存汇总表'!$C$4:$N$33,11,0)</f>
        <v>2.4500000000000002</v>
      </c>
      <c r="I64" s="9">
        <f t="shared" si="0"/>
        <v>735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</row>
    <row r="65" spans="1:32" s="12" customFormat="1">
      <c r="A65" s="10">
        <v>64</v>
      </c>
      <c r="B65" s="10">
        <v>2018010007</v>
      </c>
      <c r="C65" s="11">
        <v>42754</v>
      </c>
      <c r="D65" s="10" t="s">
        <v>86</v>
      </c>
      <c r="E65" s="13" t="s">
        <v>62</v>
      </c>
      <c r="F65" s="10" t="s">
        <v>24</v>
      </c>
      <c r="G65" s="21">
        <v>300</v>
      </c>
      <c r="H65" s="9">
        <f>VLOOKUP(E65,'参考答案-原材料进销存汇总表'!$C$4:$N$33,11,0)</f>
        <v>2.0254936283433693</v>
      </c>
      <c r="I65" s="9">
        <f t="shared" si="0"/>
        <v>607.64808850301074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</row>
    <row r="66" spans="1:32" s="12" customFormat="1">
      <c r="A66" s="10">
        <v>65</v>
      </c>
      <c r="B66" s="10">
        <v>2018010007</v>
      </c>
      <c r="C66" s="11">
        <v>42754</v>
      </c>
      <c r="D66" s="10" t="s">
        <v>86</v>
      </c>
      <c r="E66" s="13" t="s">
        <v>64</v>
      </c>
      <c r="F66" s="10" t="s">
        <v>18</v>
      </c>
      <c r="G66" s="21">
        <v>300</v>
      </c>
      <c r="H66" s="9">
        <f>VLOOKUP(E66,'参考答案-原材料进销存汇总表'!$C$4:$N$33,11,0)</f>
        <v>2.14</v>
      </c>
      <c r="I66" s="9">
        <f t="shared" si="0"/>
        <v>642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</row>
    <row r="67" spans="1:32" s="12" customFormat="1">
      <c r="A67" s="10">
        <v>66</v>
      </c>
      <c r="B67" s="10">
        <v>2018010007</v>
      </c>
      <c r="C67" s="11">
        <v>42754</v>
      </c>
      <c r="D67" s="10" t="s">
        <v>86</v>
      </c>
      <c r="E67" s="13" t="s">
        <v>66</v>
      </c>
      <c r="F67" s="10" t="s">
        <v>31</v>
      </c>
      <c r="G67" s="21">
        <v>300</v>
      </c>
      <c r="H67" s="9">
        <f>VLOOKUP(E67,'参考答案-原材料进销存汇总表'!$C$4:$N$33,11,0)</f>
        <v>2.6843334925943623</v>
      </c>
      <c r="I67" s="9">
        <f t="shared" ref="I67:I110" si="1">G67*H67</f>
        <v>805.30004777830868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</row>
    <row r="68" spans="1:32" s="16" customFormat="1">
      <c r="A68" s="10">
        <v>67</v>
      </c>
      <c r="B68" s="14">
        <v>201801008</v>
      </c>
      <c r="C68" s="15">
        <v>42755</v>
      </c>
      <c r="D68" s="14" t="s">
        <v>85</v>
      </c>
      <c r="E68" s="22" t="s">
        <v>46</v>
      </c>
      <c r="F68" s="14" t="s">
        <v>7</v>
      </c>
      <c r="G68" s="23">
        <v>900</v>
      </c>
      <c r="H68" s="17">
        <f>VLOOKUP(E68,'参考答案-原材料进销存汇总表'!$C$4:$N$33,11,0)</f>
        <v>16.612226613965746</v>
      </c>
      <c r="I68" s="17">
        <f t="shared" si="1"/>
        <v>14951.003952569172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</row>
    <row r="69" spans="1:32" s="16" customFormat="1">
      <c r="A69" s="10">
        <v>68</v>
      </c>
      <c r="B69" s="14">
        <v>201801008</v>
      </c>
      <c r="C69" s="15">
        <v>42755</v>
      </c>
      <c r="D69" s="14" t="s">
        <v>85</v>
      </c>
      <c r="E69" s="22" t="s">
        <v>47</v>
      </c>
      <c r="F69" s="14" t="s">
        <v>25</v>
      </c>
      <c r="G69" s="23">
        <v>1800</v>
      </c>
      <c r="H69" s="17">
        <f>VLOOKUP(E69,'参考答案-原材料进销存汇总表'!$C$4:$N$33,11,0)</f>
        <v>1.0147319310453897</v>
      </c>
      <c r="I69" s="17">
        <f t="shared" si="1"/>
        <v>1826.5174758817016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</row>
    <row r="70" spans="1:32" s="16" customFormat="1">
      <c r="A70" s="10">
        <v>69</v>
      </c>
      <c r="B70" s="14">
        <v>201801008</v>
      </c>
      <c r="C70" s="15">
        <v>42755</v>
      </c>
      <c r="D70" s="14" t="s">
        <v>85</v>
      </c>
      <c r="E70" s="22" t="s">
        <v>48</v>
      </c>
      <c r="F70" s="14" t="s">
        <v>15</v>
      </c>
      <c r="G70" s="23">
        <v>1800</v>
      </c>
      <c r="H70" s="17">
        <f>VLOOKUP(E70,'参考答案-原材料进销存汇总表'!$C$4:$N$33,11,0)</f>
        <v>1.2949486977111286</v>
      </c>
      <c r="I70" s="17">
        <f t="shared" si="1"/>
        <v>2330.9076558800316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</row>
    <row r="71" spans="1:32" s="16" customFormat="1">
      <c r="A71" s="10">
        <v>70</v>
      </c>
      <c r="B71" s="14">
        <v>201801008</v>
      </c>
      <c r="C71" s="15">
        <v>42755</v>
      </c>
      <c r="D71" s="14" t="s">
        <v>85</v>
      </c>
      <c r="E71" s="22" t="s">
        <v>49</v>
      </c>
      <c r="F71" s="14" t="s">
        <v>19</v>
      </c>
      <c r="G71" s="23">
        <v>2700</v>
      </c>
      <c r="H71" s="17">
        <f>VLOOKUP(E71,'参考答案-原材料进销存汇总表'!$C$4:$N$33,11,0)</f>
        <v>1.5925853658536586</v>
      </c>
      <c r="I71" s="17">
        <f t="shared" si="1"/>
        <v>4299.9804878048781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</row>
    <row r="72" spans="1:32" s="16" customFormat="1">
      <c r="A72" s="10">
        <v>71</v>
      </c>
      <c r="B72" s="14">
        <v>201801008</v>
      </c>
      <c r="C72" s="15">
        <v>42755</v>
      </c>
      <c r="D72" s="14" t="s">
        <v>85</v>
      </c>
      <c r="E72" s="22" t="s">
        <v>50</v>
      </c>
      <c r="F72" s="14" t="s">
        <v>20</v>
      </c>
      <c r="G72" s="23">
        <v>1800</v>
      </c>
      <c r="H72" s="17">
        <f>VLOOKUP(E72,'参考答案-原材料进销存汇总表'!$C$4:$N$33,11,0)</f>
        <v>27.473841936093777</v>
      </c>
      <c r="I72" s="17">
        <f t="shared" si="1"/>
        <v>49452.915484968798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</row>
    <row r="73" spans="1:32" s="16" customFormat="1">
      <c r="A73" s="10">
        <v>72</v>
      </c>
      <c r="B73" s="14">
        <v>201801008</v>
      </c>
      <c r="C73" s="15">
        <v>42755</v>
      </c>
      <c r="D73" s="14" t="s">
        <v>85</v>
      </c>
      <c r="E73" s="22" t="s">
        <v>51</v>
      </c>
      <c r="F73" s="14" t="s">
        <v>21</v>
      </c>
      <c r="G73" s="23">
        <v>900</v>
      </c>
      <c r="H73" s="17">
        <f>VLOOKUP(E73,'参考答案-原材料进销存汇总表'!$C$4:$N$33,11,0)</f>
        <v>21.011560906515584</v>
      </c>
      <c r="I73" s="17">
        <f t="shared" si="1"/>
        <v>18910.404815864025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</row>
    <row r="74" spans="1:32" s="16" customFormat="1">
      <c r="A74" s="10">
        <v>73</v>
      </c>
      <c r="B74" s="14">
        <v>201801008</v>
      </c>
      <c r="C74" s="15">
        <v>42755</v>
      </c>
      <c r="D74" s="14" t="s">
        <v>85</v>
      </c>
      <c r="E74" s="22" t="s">
        <v>53</v>
      </c>
      <c r="F74" s="14" t="s">
        <v>23</v>
      </c>
      <c r="G74" s="23">
        <v>900</v>
      </c>
      <c r="H74" s="17">
        <f>VLOOKUP(E74,'参考答案-原材料进销存汇总表'!$C$4:$N$33,11,0)</f>
        <v>2.4500000000000002</v>
      </c>
      <c r="I74" s="17">
        <f t="shared" si="1"/>
        <v>2205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</row>
    <row r="75" spans="1:32" s="12" customFormat="1">
      <c r="A75" s="10">
        <v>74</v>
      </c>
      <c r="B75" s="10">
        <v>201801009</v>
      </c>
      <c r="C75" s="11">
        <v>42757</v>
      </c>
      <c r="D75" s="10" t="s">
        <v>84</v>
      </c>
      <c r="E75" s="13" t="s">
        <v>60</v>
      </c>
      <c r="F75" s="10" t="s">
        <v>5</v>
      </c>
      <c r="G75" s="21">
        <v>5000</v>
      </c>
      <c r="H75" s="9">
        <f>VLOOKUP(E75,'参考答案-原材料进销存汇总表'!$C$4:$N$33,11,0)</f>
        <v>1.9732345013477088</v>
      </c>
      <c r="I75" s="9">
        <f t="shared" si="1"/>
        <v>9866.1725067385451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</row>
    <row r="76" spans="1:32" s="12" customFormat="1">
      <c r="A76" s="10">
        <v>75</v>
      </c>
      <c r="B76" s="10">
        <v>201801009</v>
      </c>
      <c r="C76" s="11">
        <v>42757</v>
      </c>
      <c r="D76" s="10" t="s">
        <v>84</v>
      </c>
      <c r="E76" s="13" t="s">
        <v>62</v>
      </c>
      <c r="F76" s="10" t="s">
        <v>9</v>
      </c>
      <c r="G76" s="21">
        <v>4000</v>
      </c>
      <c r="H76" s="9">
        <f>VLOOKUP(E76,'参考答案-原材料进销存汇总表'!$C$4:$N$33,11,0)</f>
        <v>2.0254936283433693</v>
      </c>
      <c r="I76" s="9">
        <f t="shared" si="1"/>
        <v>8101.9745133734777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</row>
    <row r="77" spans="1:32" s="12" customFormat="1">
      <c r="A77" s="10">
        <v>76</v>
      </c>
      <c r="B77" s="10">
        <v>201801009</v>
      </c>
      <c r="C77" s="11">
        <v>42757</v>
      </c>
      <c r="D77" s="10" t="s">
        <v>84</v>
      </c>
      <c r="E77" s="13" t="s">
        <v>63</v>
      </c>
      <c r="F77" s="10" t="s">
        <v>10</v>
      </c>
      <c r="G77" s="21">
        <v>6000</v>
      </c>
      <c r="H77" s="9">
        <f>VLOOKUP(E77,'参考答案-原材料进销存汇总表'!$C$4:$N$33,11,0)</f>
        <v>0.29388575869438505</v>
      </c>
      <c r="I77" s="9">
        <f t="shared" si="1"/>
        <v>1763.3145521663102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</row>
    <row r="78" spans="1:32" s="12" customFormat="1">
      <c r="A78" s="10">
        <v>77</v>
      </c>
      <c r="B78" s="10">
        <v>201801009</v>
      </c>
      <c r="C78" s="11">
        <v>42757</v>
      </c>
      <c r="D78" s="10" t="s">
        <v>84</v>
      </c>
      <c r="E78" s="13" t="s">
        <v>64</v>
      </c>
      <c r="F78" s="10" t="s">
        <v>18</v>
      </c>
      <c r="G78" s="21">
        <v>5000</v>
      </c>
      <c r="H78" s="9">
        <f>VLOOKUP(E78,'参考答案-原材料进销存汇总表'!$C$4:$N$33,11,0)</f>
        <v>2.14</v>
      </c>
      <c r="I78" s="9">
        <f t="shared" si="1"/>
        <v>10700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</row>
    <row r="79" spans="1:32" s="12" customFormat="1">
      <c r="A79" s="10">
        <v>78</v>
      </c>
      <c r="B79" s="10">
        <v>201801009</v>
      </c>
      <c r="C79" s="11">
        <v>42757</v>
      </c>
      <c r="D79" s="10" t="s">
        <v>84</v>
      </c>
      <c r="E79" s="13" t="s">
        <v>65</v>
      </c>
      <c r="F79" s="10" t="s">
        <v>33</v>
      </c>
      <c r="G79" s="21">
        <v>4000</v>
      </c>
      <c r="H79" s="9">
        <f>VLOOKUP(E79,'参考答案-原材料进销存汇总表'!$C$4:$N$33,11,0)</f>
        <v>0.1</v>
      </c>
      <c r="I79" s="9">
        <f t="shared" si="1"/>
        <v>400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</row>
    <row r="80" spans="1:32" s="12" customFormat="1">
      <c r="A80" s="10">
        <v>79</v>
      </c>
      <c r="B80" s="10">
        <v>201801009</v>
      </c>
      <c r="C80" s="11">
        <v>42757</v>
      </c>
      <c r="D80" s="10" t="s">
        <v>84</v>
      </c>
      <c r="E80" s="13" t="s">
        <v>66</v>
      </c>
      <c r="F80" s="10" t="s">
        <v>31</v>
      </c>
      <c r="G80" s="21">
        <v>3000</v>
      </c>
      <c r="H80" s="9">
        <f>VLOOKUP(E80,'参考答案-原材料进销存汇总表'!$C$4:$N$33,11,0)</f>
        <v>2.6843334925943623</v>
      </c>
      <c r="I80" s="9">
        <f t="shared" si="1"/>
        <v>8053.0004777830873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</row>
    <row r="81" spans="1:32" s="16" customFormat="1">
      <c r="A81" s="10">
        <v>80</v>
      </c>
      <c r="B81" s="14">
        <v>201801010</v>
      </c>
      <c r="C81" s="15">
        <v>42758</v>
      </c>
      <c r="D81" s="14" t="s">
        <v>89</v>
      </c>
      <c r="E81" s="22" t="s">
        <v>63</v>
      </c>
      <c r="F81" s="14" t="s">
        <v>10</v>
      </c>
      <c r="G81" s="23">
        <v>500</v>
      </c>
      <c r="H81" s="17">
        <f>VLOOKUP(E81,'参考答案-原材料进销存汇总表'!$C$4:$N$33,11,0)</f>
        <v>0.29388575869438505</v>
      </c>
      <c r="I81" s="17">
        <f t="shared" si="1"/>
        <v>146.94287934719253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</row>
    <row r="82" spans="1:32" s="16" customFormat="1">
      <c r="A82" s="10">
        <v>81</v>
      </c>
      <c r="B82" s="14">
        <v>201801010</v>
      </c>
      <c r="C82" s="15">
        <v>42758</v>
      </c>
      <c r="D82" s="14" t="s">
        <v>89</v>
      </c>
      <c r="E82" s="22" t="s">
        <v>65</v>
      </c>
      <c r="F82" s="14" t="s">
        <v>33</v>
      </c>
      <c r="G82" s="23">
        <v>400</v>
      </c>
      <c r="H82" s="17">
        <f>VLOOKUP(E82,'参考答案-原材料进销存汇总表'!$C$4:$N$33,11,0)</f>
        <v>0.1</v>
      </c>
      <c r="I82" s="17">
        <f t="shared" si="1"/>
        <v>40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</row>
    <row r="83" spans="1:32" s="12" customFormat="1">
      <c r="A83" s="10">
        <v>82</v>
      </c>
      <c r="B83" s="10">
        <v>201801011</v>
      </c>
      <c r="C83" s="11">
        <v>42760</v>
      </c>
      <c r="D83" s="10" t="s">
        <v>87</v>
      </c>
      <c r="E83" s="13" t="s">
        <v>36</v>
      </c>
      <c r="F83" s="10" t="s">
        <v>3</v>
      </c>
      <c r="G83" s="21">
        <v>1000</v>
      </c>
      <c r="H83" s="9">
        <f>VLOOKUP(E83,'参考答案-原材料进销存汇总表'!$C$4:$N$33,11,0)</f>
        <v>3.3795275218521144</v>
      </c>
      <c r="I83" s="9">
        <f t="shared" si="1"/>
        <v>3379.5275218521142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</row>
    <row r="84" spans="1:32" s="12" customFormat="1">
      <c r="A84" s="10">
        <v>83</v>
      </c>
      <c r="B84" s="10">
        <v>201801011</v>
      </c>
      <c r="C84" s="11">
        <v>42760</v>
      </c>
      <c r="D84" s="10" t="s">
        <v>87</v>
      </c>
      <c r="E84" s="13" t="s">
        <v>37</v>
      </c>
      <c r="F84" s="10" t="s">
        <v>4</v>
      </c>
      <c r="G84" s="21">
        <v>500</v>
      </c>
      <c r="H84" s="9">
        <f>VLOOKUP(E84,'参考答案-原材料进销存汇总表'!$C$4:$N$33,11,0)</f>
        <v>5.5893414387031415</v>
      </c>
      <c r="I84" s="9">
        <f t="shared" si="1"/>
        <v>2794.6707193515708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</row>
    <row r="85" spans="1:32" s="12" customFormat="1">
      <c r="A85" s="10">
        <v>84</v>
      </c>
      <c r="B85" s="10">
        <v>201801011</v>
      </c>
      <c r="C85" s="11">
        <v>42760</v>
      </c>
      <c r="D85" s="10" t="s">
        <v>87</v>
      </c>
      <c r="E85" s="13" t="s">
        <v>38</v>
      </c>
      <c r="F85" s="10" t="s">
        <v>6</v>
      </c>
      <c r="G85" s="21">
        <v>1500</v>
      </c>
      <c r="H85" s="9">
        <f>VLOOKUP(E85,'参考答案-原材料进销存汇总表'!$C$4:$N$33,11,0)</f>
        <v>2.4202380952380951</v>
      </c>
      <c r="I85" s="9">
        <f t="shared" si="1"/>
        <v>3630.3571428571427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</row>
    <row r="86" spans="1:32" s="12" customFormat="1">
      <c r="A86" s="10">
        <v>85</v>
      </c>
      <c r="B86" s="10">
        <v>201801011</v>
      </c>
      <c r="C86" s="11">
        <v>42760</v>
      </c>
      <c r="D86" s="10" t="s">
        <v>87</v>
      </c>
      <c r="E86" s="13" t="s">
        <v>39</v>
      </c>
      <c r="F86" s="10" t="s">
        <v>8</v>
      </c>
      <c r="G86" s="21">
        <v>500</v>
      </c>
      <c r="H86" s="9">
        <f>VLOOKUP(E86,'参考答案-原材料进销存汇总表'!$C$4:$N$33,11,0)</f>
        <v>5.9052016129032259</v>
      </c>
      <c r="I86" s="9">
        <f t="shared" si="1"/>
        <v>2952.6008064516132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</row>
    <row r="87" spans="1:32" s="12" customFormat="1">
      <c r="A87" s="10">
        <v>86</v>
      </c>
      <c r="B87" s="10">
        <v>201801011</v>
      </c>
      <c r="C87" s="11">
        <v>42760</v>
      </c>
      <c r="D87" s="10" t="s">
        <v>87</v>
      </c>
      <c r="E87" s="13" t="s">
        <v>52</v>
      </c>
      <c r="F87" s="10" t="s">
        <v>22</v>
      </c>
      <c r="G87" s="21">
        <v>1500</v>
      </c>
      <c r="H87" s="9">
        <f>VLOOKUP(E87,'参考答案-原材料进销存汇总表'!$C$4:$N$33,11,0)</f>
        <v>10.42207828957711</v>
      </c>
      <c r="I87" s="9">
        <f t="shared" si="1"/>
        <v>15633.117434365664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</row>
    <row r="88" spans="1:32" s="12" customFormat="1">
      <c r="A88" s="10">
        <v>87</v>
      </c>
      <c r="B88" s="10">
        <v>201801011</v>
      </c>
      <c r="C88" s="11">
        <v>42760</v>
      </c>
      <c r="D88" s="10" t="s">
        <v>87</v>
      </c>
      <c r="E88" s="13" t="s">
        <v>54</v>
      </c>
      <c r="F88" s="10" t="s">
        <v>30</v>
      </c>
      <c r="G88" s="21">
        <v>1000</v>
      </c>
      <c r="H88" s="9">
        <f>VLOOKUP(E88,'参考答案-原材料进销存汇总表'!$C$4:$N$33,11,0)</f>
        <v>1.0339785768936496</v>
      </c>
      <c r="I88" s="9">
        <f t="shared" si="1"/>
        <v>1033.9785768936497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</row>
    <row r="89" spans="1:32" s="12" customFormat="1">
      <c r="A89" s="10">
        <v>88</v>
      </c>
      <c r="B89" s="10">
        <v>201801011</v>
      </c>
      <c r="C89" s="11">
        <v>42760</v>
      </c>
      <c r="D89" s="10" t="s">
        <v>87</v>
      </c>
      <c r="E89" s="13" t="s">
        <v>55</v>
      </c>
      <c r="F89" s="10" t="s">
        <v>32</v>
      </c>
      <c r="G89" s="21">
        <v>1000</v>
      </c>
      <c r="H89" s="9">
        <f>VLOOKUP(E89,'参考答案-原材料进销存汇总表'!$C$4:$N$33,11,0)</f>
        <v>0.87395919619573559</v>
      </c>
      <c r="I89" s="9">
        <f t="shared" si="1"/>
        <v>873.95919619573556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</row>
    <row r="90" spans="1:32" s="12" customFormat="1">
      <c r="A90" s="10">
        <v>89</v>
      </c>
      <c r="B90" s="10">
        <v>201801011</v>
      </c>
      <c r="C90" s="11">
        <v>42760</v>
      </c>
      <c r="D90" s="10" t="s">
        <v>87</v>
      </c>
      <c r="E90" s="13" t="s">
        <v>56</v>
      </c>
      <c r="F90" s="10" t="s">
        <v>26</v>
      </c>
      <c r="G90" s="21">
        <v>500</v>
      </c>
      <c r="H90" s="9">
        <f>VLOOKUP(E90,'参考答案-原材料进销存汇总表'!$C$4:$N$33,11,0)</f>
        <v>3.4911949685534589</v>
      </c>
      <c r="I90" s="9">
        <f t="shared" si="1"/>
        <v>1745.5974842767293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</row>
    <row r="91" spans="1:32" s="12" customFormat="1">
      <c r="A91" s="10">
        <v>90</v>
      </c>
      <c r="B91" s="10">
        <v>201801011</v>
      </c>
      <c r="C91" s="11">
        <v>42760</v>
      </c>
      <c r="D91" s="10" t="s">
        <v>87</v>
      </c>
      <c r="E91" s="13" t="s">
        <v>57</v>
      </c>
      <c r="F91" s="10" t="s">
        <v>27</v>
      </c>
      <c r="G91" s="21">
        <v>1000</v>
      </c>
      <c r="H91" s="9">
        <f>VLOOKUP(E91,'参考答案-原材料进销存汇总表'!$C$4:$N$33,11,0)</f>
        <v>4.0069524913093861</v>
      </c>
      <c r="I91" s="9">
        <f t="shared" si="1"/>
        <v>4006.952491309386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</row>
    <row r="92" spans="1:32" s="16" customFormat="1">
      <c r="A92" s="10">
        <v>91</v>
      </c>
      <c r="B92" s="14">
        <v>201801012</v>
      </c>
      <c r="C92" s="15">
        <v>42761</v>
      </c>
      <c r="D92" s="14" t="s">
        <v>88</v>
      </c>
      <c r="E92" s="22" t="s">
        <v>40</v>
      </c>
      <c r="F92" s="14" t="s">
        <v>11</v>
      </c>
      <c r="G92" s="23">
        <v>1000</v>
      </c>
      <c r="H92" s="17">
        <f>VLOOKUP(E92,'参考答案-原材料进销存汇总表'!$C$4:$N$33,11,0)</f>
        <v>1.4022222222222223</v>
      </c>
      <c r="I92" s="17">
        <f t="shared" si="1"/>
        <v>1402.2222222222222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</row>
    <row r="93" spans="1:32" s="16" customFormat="1">
      <c r="A93" s="10">
        <v>92</v>
      </c>
      <c r="B93" s="14">
        <v>201801012</v>
      </c>
      <c r="C93" s="15">
        <v>42761</v>
      </c>
      <c r="D93" s="14" t="s">
        <v>88</v>
      </c>
      <c r="E93" s="22" t="s">
        <v>41</v>
      </c>
      <c r="F93" s="14" t="s">
        <v>12</v>
      </c>
      <c r="G93" s="23">
        <v>1000</v>
      </c>
      <c r="H93" s="17">
        <f>VLOOKUP(E93,'参考答案-原材料进销存汇总表'!$C$4:$N$33,11,0)</f>
        <v>44.496706915477496</v>
      </c>
      <c r="I93" s="17">
        <f t="shared" si="1"/>
        <v>44496.706915477494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</row>
    <row r="94" spans="1:32" s="16" customFormat="1">
      <c r="A94" s="10">
        <v>93</v>
      </c>
      <c r="B94" s="14">
        <v>201801012</v>
      </c>
      <c r="C94" s="15">
        <v>42761</v>
      </c>
      <c r="D94" s="14" t="s">
        <v>88</v>
      </c>
      <c r="E94" s="22" t="s">
        <v>42</v>
      </c>
      <c r="F94" s="14" t="s">
        <v>13</v>
      </c>
      <c r="G94" s="23">
        <v>500</v>
      </c>
      <c r="H94" s="17">
        <f>VLOOKUP(E94,'参考答案-原材料进销存汇总表'!$C$4:$N$33,11,0)</f>
        <v>4.3898360655737703</v>
      </c>
      <c r="I94" s="17">
        <f t="shared" si="1"/>
        <v>2194.9180327868853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</row>
    <row r="95" spans="1:32" s="16" customFormat="1">
      <c r="A95" s="10">
        <v>94</v>
      </c>
      <c r="B95" s="14">
        <v>201801012</v>
      </c>
      <c r="C95" s="15">
        <v>42761</v>
      </c>
      <c r="D95" s="14" t="s">
        <v>88</v>
      </c>
      <c r="E95" s="22" t="s">
        <v>43</v>
      </c>
      <c r="F95" s="14" t="s">
        <v>14</v>
      </c>
      <c r="G95" s="23">
        <v>1000</v>
      </c>
      <c r="H95" s="17">
        <f>VLOOKUP(E95,'参考答案-原材料进销存汇总表'!$C$4:$N$33,11,0)</f>
        <v>9.494829202947086</v>
      </c>
      <c r="I95" s="17">
        <f t="shared" si="1"/>
        <v>9494.8292029470867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</row>
    <row r="96" spans="1:32" s="16" customFormat="1">
      <c r="A96" s="10">
        <v>95</v>
      </c>
      <c r="B96" s="14">
        <v>201801012</v>
      </c>
      <c r="C96" s="15">
        <v>42761</v>
      </c>
      <c r="D96" s="14" t="s">
        <v>88</v>
      </c>
      <c r="E96" s="22" t="s">
        <v>44</v>
      </c>
      <c r="F96" s="14" t="s">
        <v>16</v>
      </c>
      <c r="G96" s="23">
        <v>500</v>
      </c>
      <c r="H96" s="17">
        <f>VLOOKUP(E96,'参考答案-原材料进销存汇总表'!$C$4:$N$33,11,0)</f>
        <v>0.7904098360655738</v>
      </c>
      <c r="I96" s="17">
        <f t="shared" si="1"/>
        <v>395.20491803278691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</row>
    <row r="97" spans="1:32" s="16" customFormat="1">
      <c r="A97" s="10">
        <v>96</v>
      </c>
      <c r="B97" s="14">
        <v>201801012</v>
      </c>
      <c r="C97" s="15">
        <v>42761</v>
      </c>
      <c r="D97" s="14" t="s">
        <v>88</v>
      </c>
      <c r="E97" s="22" t="s">
        <v>45</v>
      </c>
      <c r="F97" s="14" t="s">
        <v>17</v>
      </c>
      <c r="G97" s="23">
        <v>500</v>
      </c>
      <c r="H97" s="17">
        <f>VLOOKUP(E97,'参考答案-原材料进销存汇总表'!$C$4:$N$33,11,0)</f>
        <v>0.49368852459016394</v>
      </c>
      <c r="I97" s="17">
        <f t="shared" si="1"/>
        <v>246.84426229508196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</row>
    <row r="98" spans="1:32" s="16" customFormat="1">
      <c r="A98" s="10">
        <v>97</v>
      </c>
      <c r="B98" s="14">
        <v>201801012</v>
      </c>
      <c r="C98" s="15">
        <v>42761</v>
      </c>
      <c r="D98" s="14" t="s">
        <v>88</v>
      </c>
      <c r="E98" s="22" t="s">
        <v>54</v>
      </c>
      <c r="F98" s="14" t="s">
        <v>30</v>
      </c>
      <c r="G98" s="23">
        <v>500</v>
      </c>
      <c r="H98" s="17">
        <f>VLOOKUP(E98,'参考答案-原材料进销存汇总表'!$C$4:$N$33,11,0)</f>
        <v>1.0339785768936496</v>
      </c>
      <c r="I98" s="17">
        <f t="shared" si="1"/>
        <v>516.98928844682484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</row>
    <row r="99" spans="1:32" s="16" customFormat="1">
      <c r="A99" s="10">
        <v>98</v>
      </c>
      <c r="B99" s="14">
        <v>201801012</v>
      </c>
      <c r="C99" s="15">
        <v>42761</v>
      </c>
      <c r="D99" s="14" t="s">
        <v>88</v>
      </c>
      <c r="E99" s="22" t="s">
        <v>55</v>
      </c>
      <c r="F99" s="14" t="s">
        <v>32</v>
      </c>
      <c r="G99" s="23">
        <v>500</v>
      </c>
      <c r="H99" s="17">
        <f>VLOOKUP(E99,'参考答案-原材料进销存汇总表'!$C$4:$N$33,11,0)</f>
        <v>0.87395919619573559</v>
      </c>
      <c r="I99" s="17">
        <f t="shared" si="1"/>
        <v>436.97959809786778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</row>
    <row r="100" spans="1:32" s="16" customFormat="1">
      <c r="A100" s="10">
        <v>99</v>
      </c>
      <c r="B100" s="14">
        <v>201801012</v>
      </c>
      <c r="C100" s="15">
        <v>42761</v>
      </c>
      <c r="D100" s="14" t="s">
        <v>88</v>
      </c>
      <c r="E100" s="22" t="s">
        <v>56</v>
      </c>
      <c r="F100" s="14" t="s">
        <v>26</v>
      </c>
      <c r="G100" s="23">
        <v>1500</v>
      </c>
      <c r="H100" s="17">
        <f>VLOOKUP(E100,'参考答案-原材料进销存汇总表'!$C$4:$N$33,11,0)</f>
        <v>3.4911949685534589</v>
      </c>
      <c r="I100" s="17">
        <f t="shared" si="1"/>
        <v>5236.7924528301883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</row>
    <row r="101" spans="1:32" s="16" customFormat="1">
      <c r="A101" s="10">
        <v>100</v>
      </c>
      <c r="B101" s="14">
        <v>201801012</v>
      </c>
      <c r="C101" s="15">
        <v>42761</v>
      </c>
      <c r="D101" s="14" t="s">
        <v>88</v>
      </c>
      <c r="E101" s="22" t="s">
        <v>57</v>
      </c>
      <c r="F101" s="14" t="s">
        <v>27</v>
      </c>
      <c r="G101" s="23">
        <v>1000</v>
      </c>
      <c r="H101" s="17">
        <f>VLOOKUP(E101,'参考答案-原材料进销存汇总表'!$C$4:$N$33,11,0)</f>
        <v>4.0069524913093861</v>
      </c>
      <c r="I101" s="17">
        <f t="shared" si="1"/>
        <v>4006.952491309386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</row>
    <row r="102" spans="1:32" s="16" customFormat="1">
      <c r="A102" s="10">
        <v>101</v>
      </c>
      <c r="B102" s="14">
        <v>201801012</v>
      </c>
      <c r="C102" s="15">
        <v>42761</v>
      </c>
      <c r="D102" s="14" t="s">
        <v>88</v>
      </c>
      <c r="E102" s="22" t="s">
        <v>58</v>
      </c>
      <c r="F102" s="14" t="s">
        <v>28</v>
      </c>
      <c r="G102" s="23">
        <v>1500</v>
      </c>
      <c r="H102" s="17">
        <f>VLOOKUP(E102,'参考答案-原材料进销存汇总表'!$C$4:$N$33,11,0)</f>
        <v>4.024193548387097</v>
      </c>
      <c r="I102" s="17">
        <f t="shared" si="1"/>
        <v>6036.2903225806458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</row>
    <row r="103" spans="1:32" s="16" customFormat="1">
      <c r="A103" s="10">
        <v>102</v>
      </c>
      <c r="B103" s="14">
        <v>201801012</v>
      </c>
      <c r="C103" s="15">
        <v>42761</v>
      </c>
      <c r="D103" s="14" t="s">
        <v>88</v>
      </c>
      <c r="E103" s="22" t="s">
        <v>59</v>
      </c>
      <c r="F103" s="14" t="s">
        <v>29</v>
      </c>
      <c r="G103" s="23">
        <v>500</v>
      </c>
      <c r="H103" s="17">
        <f>VLOOKUP(E103,'参考答案-原材料进销存汇总表'!$C$4:$N$33,11,0)</f>
        <v>17.878048780487806</v>
      </c>
      <c r="I103" s="17">
        <f t="shared" si="1"/>
        <v>8939.0243902439033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</row>
    <row r="104" spans="1:32" s="12" customFormat="1">
      <c r="A104" s="10">
        <v>103</v>
      </c>
      <c r="B104" s="10">
        <v>201801013</v>
      </c>
      <c r="C104" s="11">
        <v>42764</v>
      </c>
      <c r="D104" s="10" t="s">
        <v>85</v>
      </c>
      <c r="E104" s="13" t="s">
        <v>46</v>
      </c>
      <c r="F104" s="10" t="s">
        <v>7</v>
      </c>
      <c r="G104" s="21">
        <v>1000</v>
      </c>
      <c r="H104" s="9">
        <f>VLOOKUP(E104,'参考答案-原材料进销存汇总表'!$C$4:$N$33,11,0)</f>
        <v>16.612226613965746</v>
      </c>
      <c r="I104" s="9">
        <f t="shared" si="1"/>
        <v>16612.226613965744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</row>
    <row r="105" spans="1:32" s="12" customFormat="1">
      <c r="A105" s="10">
        <v>104</v>
      </c>
      <c r="B105" s="10">
        <v>201801013</v>
      </c>
      <c r="C105" s="11">
        <v>42764</v>
      </c>
      <c r="D105" s="10" t="s">
        <v>85</v>
      </c>
      <c r="E105" s="13" t="s">
        <v>47</v>
      </c>
      <c r="F105" s="10" t="s">
        <v>25</v>
      </c>
      <c r="G105" s="21">
        <v>2000</v>
      </c>
      <c r="H105" s="9">
        <f>VLOOKUP(E105,'参考答案-原材料进销存汇总表'!$C$4:$N$33,11,0)</f>
        <v>1.0147319310453897</v>
      </c>
      <c r="I105" s="9">
        <f t="shared" si="1"/>
        <v>2029.4638620907795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</row>
    <row r="106" spans="1:32" s="12" customFormat="1">
      <c r="A106" s="10">
        <v>105</v>
      </c>
      <c r="B106" s="10">
        <v>201801013</v>
      </c>
      <c r="C106" s="11">
        <v>42764</v>
      </c>
      <c r="D106" s="10" t="s">
        <v>85</v>
      </c>
      <c r="E106" s="13" t="s">
        <v>48</v>
      </c>
      <c r="F106" s="10" t="s">
        <v>15</v>
      </c>
      <c r="G106" s="21">
        <v>2000</v>
      </c>
      <c r="H106" s="9">
        <f>VLOOKUP(E106,'参考答案-原材料进销存汇总表'!$C$4:$N$33,11,0)</f>
        <v>1.2949486977111286</v>
      </c>
      <c r="I106" s="9">
        <f t="shared" si="1"/>
        <v>2589.8973954222574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</row>
    <row r="107" spans="1:32" s="12" customFormat="1">
      <c r="A107" s="10">
        <v>106</v>
      </c>
      <c r="B107" s="10">
        <v>201801013</v>
      </c>
      <c r="C107" s="11">
        <v>42764</v>
      </c>
      <c r="D107" s="10" t="s">
        <v>85</v>
      </c>
      <c r="E107" s="13" t="s">
        <v>49</v>
      </c>
      <c r="F107" s="10" t="s">
        <v>19</v>
      </c>
      <c r="G107" s="21">
        <v>3000</v>
      </c>
      <c r="H107" s="9">
        <f>VLOOKUP(E107,'参考答案-原材料进销存汇总表'!$C$4:$N$33,11,0)</f>
        <v>1.5925853658536586</v>
      </c>
      <c r="I107" s="9">
        <f t="shared" si="1"/>
        <v>4777.7560975609758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</row>
    <row r="108" spans="1:32" s="12" customFormat="1">
      <c r="A108" s="10">
        <v>107</v>
      </c>
      <c r="B108" s="10">
        <v>201801013</v>
      </c>
      <c r="C108" s="11">
        <v>42764</v>
      </c>
      <c r="D108" s="10" t="s">
        <v>85</v>
      </c>
      <c r="E108" s="13" t="s">
        <v>50</v>
      </c>
      <c r="F108" s="10" t="s">
        <v>20</v>
      </c>
      <c r="G108" s="21">
        <v>2000</v>
      </c>
      <c r="H108" s="9">
        <f>VLOOKUP(E108,'参考答案-原材料进销存汇总表'!$C$4:$N$33,11,0)</f>
        <v>27.473841936093777</v>
      </c>
      <c r="I108" s="9">
        <f t="shared" si="1"/>
        <v>54947.683872187554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</row>
    <row r="109" spans="1:32" s="12" customFormat="1">
      <c r="A109" s="10">
        <v>108</v>
      </c>
      <c r="B109" s="10">
        <v>201801013</v>
      </c>
      <c r="C109" s="11">
        <v>42764</v>
      </c>
      <c r="D109" s="10" t="s">
        <v>85</v>
      </c>
      <c r="E109" s="13" t="s">
        <v>51</v>
      </c>
      <c r="F109" s="10" t="s">
        <v>21</v>
      </c>
      <c r="G109" s="21">
        <v>1000</v>
      </c>
      <c r="H109" s="9">
        <f>VLOOKUP(E109,'参考答案-原材料进销存汇总表'!$C$4:$N$33,11,0)</f>
        <v>21.011560906515584</v>
      </c>
      <c r="I109" s="9">
        <f t="shared" si="1"/>
        <v>21011.560906515584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</row>
    <row r="110" spans="1:32" s="12" customFormat="1">
      <c r="A110" s="10">
        <v>109</v>
      </c>
      <c r="B110" s="10">
        <v>201801013</v>
      </c>
      <c r="C110" s="11">
        <v>42764</v>
      </c>
      <c r="D110" s="10" t="s">
        <v>85</v>
      </c>
      <c r="E110" s="13" t="s">
        <v>53</v>
      </c>
      <c r="F110" s="10" t="s">
        <v>23</v>
      </c>
      <c r="G110" s="21">
        <v>1000</v>
      </c>
      <c r="H110" s="9">
        <f>VLOOKUP(E110,'参考答案-原材料进销存汇总表'!$C$4:$N$33,11,0)</f>
        <v>2.4500000000000002</v>
      </c>
      <c r="I110" s="9">
        <f t="shared" si="1"/>
        <v>2450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33"/>
  <sheetViews>
    <sheetView workbookViewId="0">
      <selection activeCell="Q5" sqref="Q5"/>
    </sheetView>
  </sheetViews>
  <sheetFormatPr defaultRowHeight="13.5"/>
  <cols>
    <col min="1" max="1" width="1.375" customWidth="1"/>
    <col min="2" max="2" width="5.625" customWidth="1"/>
    <col min="3" max="3" width="8.625" customWidth="1"/>
    <col min="4" max="4" width="17" customWidth="1"/>
    <col min="5" max="5" width="10.5" customWidth="1"/>
    <col min="6" max="6" width="9.75" bestFit="1" customWidth="1"/>
    <col min="8" max="8" width="10.5" bestFit="1" customWidth="1"/>
    <col min="9" max="9" width="11.375" bestFit="1" customWidth="1"/>
    <col min="11" max="11" width="9.75" bestFit="1" customWidth="1"/>
    <col min="14" max="14" width="9.75" bestFit="1" customWidth="1"/>
    <col min="15" max="15" width="10.5" customWidth="1"/>
    <col min="17" max="17" width="10.5" bestFit="1" customWidth="1"/>
  </cols>
  <sheetData>
    <row r="2" spans="2:17">
      <c r="B2" s="18"/>
      <c r="C2" s="18"/>
      <c r="D2" s="18"/>
      <c r="E2" s="18"/>
      <c r="F2" s="52" t="s">
        <v>94</v>
      </c>
      <c r="G2" s="52"/>
      <c r="H2" s="52"/>
      <c r="I2" s="52" t="s">
        <v>95</v>
      </c>
      <c r="J2" s="52"/>
      <c r="K2" s="52"/>
      <c r="L2" s="52" t="s">
        <v>96</v>
      </c>
      <c r="M2" s="52"/>
      <c r="N2" s="52"/>
      <c r="O2" s="52" t="s">
        <v>93</v>
      </c>
      <c r="P2" s="52"/>
      <c r="Q2" s="52"/>
    </row>
    <row r="3" spans="2:17">
      <c r="B3" s="1" t="s">
        <v>0</v>
      </c>
      <c r="C3" s="1" t="s">
        <v>35</v>
      </c>
      <c r="D3" s="3" t="s">
        <v>1</v>
      </c>
      <c r="E3" s="3" t="s">
        <v>2</v>
      </c>
      <c r="F3" s="8" t="s">
        <v>80</v>
      </c>
      <c r="G3" s="8" t="s">
        <v>67</v>
      </c>
      <c r="H3" s="8" t="s">
        <v>72</v>
      </c>
      <c r="I3" s="8" t="s">
        <v>80</v>
      </c>
      <c r="J3" s="8" t="s">
        <v>67</v>
      </c>
      <c r="K3" s="8" t="s">
        <v>72</v>
      </c>
      <c r="L3" s="8" t="s">
        <v>80</v>
      </c>
      <c r="M3" s="8" t="s">
        <v>67</v>
      </c>
      <c r="N3" s="8" t="s">
        <v>72</v>
      </c>
      <c r="O3" s="8" t="s">
        <v>80</v>
      </c>
      <c r="P3" s="8" t="s">
        <v>67</v>
      </c>
      <c r="Q3" s="8" t="s">
        <v>72</v>
      </c>
    </row>
    <row r="4" spans="2:17">
      <c r="B4" s="1">
        <v>1</v>
      </c>
      <c r="C4" s="1" t="s">
        <v>36</v>
      </c>
      <c r="D4" s="3" t="s">
        <v>3</v>
      </c>
      <c r="E4" s="3" t="s">
        <v>78</v>
      </c>
      <c r="F4" s="2">
        <v>333</v>
      </c>
      <c r="G4" s="2">
        <v>3.38</v>
      </c>
      <c r="H4" s="2">
        <f>F4*G4</f>
        <v>1125.54</v>
      </c>
      <c r="I4" s="19">
        <v>3900</v>
      </c>
      <c r="J4" s="24">
        <v>3.3795275218521144</v>
      </c>
      <c r="K4" s="19">
        <v>13180</v>
      </c>
      <c r="L4" s="19">
        <f>SUMIF('原始数据-1月份出库单序时簿'!E:E,'参考答案-原材料进销存汇总表'!C:C,'原始数据-1月份出库单序时簿'!G:G)</f>
        <v>3800</v>
      </c>
      <c r="M4" s="25">
        <v>3.3795275218521144</v>
      </c>
      <c r="N4" s="19">
        <f>SUMIF('原始数据-1月份出库单序时簿'!E:E,'参考答案-原材料进销存汇总表'!C:C,'原始数据-1月份出库单序时簿'!I:I)</f>
        <v>12842.204583038034</v>
      </c>
      <c r="O4" s="20">
        <f>F4+I4-L4</f>
        <v>433</v>
      </c>
      <c r="P4" s="25">
        <v>3.3795275218521144</v>
      </c>
      <c r="Q4" s="20">
        <f>H4+K4-N4</f>
        <v>1463.335416961967</v>
      </c>
    </row>
    <row r="5" spans="2:17" s="7" customFormat="1">
      <c r="B5" s="1">
        <v>2</v>
      </c>
      <c r="C5" s="1" t="s">
        <v>37</v>
      </c>
      <c r="D5" s="3" t="s">
        <v>4</v>
      </c>
      <c r="E5" s="3" t="s">
        <v>78</v>
      </c>
      <c r="F5" s="2">
        <v>461</v>
      </c>
      <c r="G5" s="2">
        <v>5.64</v>
      </c>
      <c r="H5" s="2">
        <f t="shared" ref="H5:H33" si="0">F5*G5</f>
        <v>2600.04</v>
      </c>
      <c r="I5" s="27">
        <v>2500</v>
      </c>
      <c r="J5" s="24">
        <v>5.5893414387031415</v>
      </c>
      <c r="K5" s="27">
        <v>13950</v>
      </c>
      <c r="L5" s="27">
        <f>SUMIF('原始数据-1月份出库单序时簿'!E:E,'参考答案-原材料进销存汇总表'!C:C,'原始数据-1月份出库单序时簿'!G:G)</f>
        <v>2200</v>
      </c>
      <c r="M5" s="25">
        <v>5.5893414387031415</v>
      </c>
      <c r="N5" s="19">
        <f>SUMIF('原始数据-1月份出库单序时簿'!E:E,'参考答案-原材料进销存汇总表'!C:C,'原始数据-1月份出库单序时簿'!I:I)</f>
        <v>12296.551165146911</v>
      </c>
      <c r="O5" s="28">
        <f t="shared" ref="O5:O33" si="1">F5+I5-L5</f>
        <v>761</v>
      </c>
      <c r="P5" s="25">
        <v>5.5893414387031415</v>
      </c>
      <c r="Q5" s="28">
        <f t="shared" ref="Q5:Q33" si="2">H5+K5-N5</f>
        <v>4253.4888348530894</v>
      </c>
    </row>
    <row r="6" spans="2:17" s="7" customFormat="1">
      <c r="B6" s="1">
        <v>3</v>
      </c>
      <c r="C6" s="1" t="s">
        <v>38</v>
      </c>
      <c r="D6" s="3" t="s">
        <v>6</v>
      </c>
      <c r="E6" s="3" t="s">
        <v>78</v>
      </c>
      <c r="F6" s="2">
        <v>380</v>
      </c>
      <c r="G6" s="2">
        <v>2.4500000000000002</v>
      </c>
      <c r="H6" s="2">
        <f t="shared" si="0"/>
        <v>931.00000000000011</v>
      </c>
      <c r="I6" s="27">
        <v>5500</v>
      </c>
      <c r="J6" s="24">
        <v>2.4202380952380951</v>
      </c>
      <c r="K6" s="27">
        <v>13300</v>
      </c>
      <c r="L6" s="27">
        <f>SUMIF('原始数据-1月份出库单序时簿'!E:E,'参考答案-原材料进销存汇总表'!C:C,'原始数据-1月份出库单序时簿'!G:G)</f>
        <v>5700</v>
      </c>
      <c r="M6" s="25">
        <v>2.4202380952380951</v>
      </c>
      <c r="N6" s="19">
        <f>SUMIF('原始数据-1月份出库单序时簿'!E:E,'参考答案-原材料进销存汇总表'!C:C,'原始数据-1月份出库单序时簿'!I:I)</f>
        <v>13795.357142857143</v>
      </c>
      <c r="O6" s="28">
        <f t="shared" si="1"/>
        <v>180</v>
      </c>
      <c r="P6" s="25">
        <v>2.4202380952380951</v>
      </c>
      <c r="Q6" s="28">
        <f t="shared" si="2"/>
        <v>435.64285714285688</v>
      </c>
    </row>
    <row r="7" spans="2:17" s="7" customFormat="1">
      <c r="B7" s="1">
        <v>4</v>
      </c>
      <c r="C7" s="1" t="s">
        <v>39</v>
      </c>
      <c r="D7" s="3" t="s">
        <v>8</v>
      </c>
      <c r="E7" s="3" t="s">
        <v>78</v>
      </c>
      <c r="F7" s="2">
        <v>476</v>
      </c>
      <c r="G7" s="2">
        <v>5.88</v>
      </c>
      <c r="H7" s="2">
        <f t="shared" si="0"/>
        <v>2798.88</v>
      </c>
      <c r="I7" s="27">
        <v>2500</v>
      </c>
      <c r="J7" s="24">
        <v>5.9052016129032259</v>
      </c>
      <c r="K7" s="27">
        <v>14775</v>
      </c>
      <c r="L7" s="27">
        <f>SUMIF('原始数据-1月份出库单序时簿'!E:E,'参考答案-原材料进销存汇总表'!C:C,'原始数据-1月份出库单序时簿'!G:G)</f>
        <v>2200</v>
      </c>
      <c r="M7" s="25">
        <v>5.9052016129032259</v>
      </c>
      <c r="N7" s="19">
        <f>SUMIF('原始数据-1月份出库单序时簿'!E:E,'参考答案-原材料进销存汇总表'!C:C,'原始数据-1月份出库单序时簿'!I:I)</f>
        <v>12991.443548387097</v>
      </c>
      <c r="O7" s="28">
        <f t="shared" si="1"/>
        <v>776</v>
      </c>
      <c r="P7" s="25">
        <v>5.9052016129032259</v>
      </c>
      <c r="Q7" s="28">
        <f t="shared" si="2"/>
        <v>4582.4364516129044</v>
      </c>
    </row>
    <row r="8" spans="2:17" s="7" customFormat="1">
      <c r="B8" s="1">
        <v>5</v>
      </c>
      <c r="C8" s="1" t="s">
        <v>40</v>
      </c>
      <c r="D8" s="3" t="s">
        <v>11</v>
      </c>
      <c r="E8" s="3" t="s">
        <v>78</v>
      </c>
      <c r="F8" s="2">
        <v>500</v>
      </c>
      <c r="G8" s="2">
        <v>1.42</v>
      </c>
      <c r="H8" s="2">
        <f t="shared" si="0"/>
        <v>710</v>
      </c>
      <c r="I8" s="27">
        <v>4000</v>
      </c>
      <c r="J8" s="24">
        <v>1.4022222222222223</v>
      </c>
      <c r="K8" s="27">
        <v>5600</v>
      </c>
      <c r="L8" s="27">
        <f>SUMIF('原始数据-1月份出库单序时簿'!E:E,'参考答案-原材料进销存汇总表'!C:C,'原始数据-1月份出库单序时簿'!G:G)</f>
        <v>3800</v>
      </c>
      <c r="M8" s="25">
        <v>1.4022222222222223</v>
      </c>
      <c r="N8" s="19">
        <f>SUMIF('原始数据-1月份出库单序时簿'!E:E,'参考答案-原材料进销存汇总表'!C:C,'原始数据-1月份出库单序时簿'!I:I)</f>
        <v>5328.4444444444443</v>
      </c>
      <c r="O8" s="28">
        <f t="shared" si="1"/>
        <v>700</v>
      </c>
      <c r="P8" s="25">
        <v>1.4022222222222223</v>
      </c>
      <c r="Q8" s="28">
        <f t="shared" si="2"/>
        <v>981.55555555555566</v>
      </c>
    </row>
    <row r="9" spans="2:17" s="7" customFormat="1">
      <c r="B9" s="1">
        <v>6</v>
      </c>
      <c r="C9" s="1" t="s">
        <v>41</v>
      </c>
      <c r="D9" s="3" t="s">
        <v>12</v>
      </c>
      <c r="E9" s="3" t="s">
        <v>78</v>
      </c>
      <c r="F9" s="2">
        <v>455</v>
      </c>
      <c r="G9" s="2">
        <v>44.5</v>
      </c>
      <c r="H9" s="2">
        <f t="shared" si="0"/>
        <v>20247.5</v>
      </c>
      <c r="I9" s="27">
        <v>4100</v>
      </c>
      <c r="J9" s="24">
        <v>44.496706915477496</v>
      </c>
      <c r="K9" s="27">
        <v>182435</v>
      </c>
      <c r="L9" s="27">
        <f>SUMIF('原始数据-1月份出库单序时簿'!E:E,'参考答案-原材料进销存汇总表'!C:C,'原始数据-1月份出库单序时簿'!G:G)</f>
        <v>3800</v>
      </c>
      <c r="M9" s="25">
        <v>44.496706915477496</v>
      </c>
      <c r="N9" s="19">
        <f>SUMIF('原始数据-1月份出库单序时簿'!E:E,'参考答案-原材料进销存汇总表'!C:C,'原始数据-1月份出库单序时簿'!I:I)</f>
        <v>169087.4862788145</v>
      </c>
      <c r="O9" s="28">
        <f t="shared" si="1"/>
        <v>755</v>
      </c>
      <c r="P9" s="25">
        <v>44.496706915477496</v>
      </c>
      <c r="Q9" s="28">
        <f t="shared" si="2"/>
        <v>33595.013721185504</v>
      </c>
    </row>
    <row r="10" spans="2:17" s="7" customFormat="1">
      <c r="B10" s="1">
        <v>7</v>
      </c>
      <c r="C10" s="1" t="s">
        <v>42</v>
      </c>
      <c r="D10" s="3" t="s">
        <v>13</v>
      </c>
      <c r="E10" s="3" t="s">
        <v>78</v>
      </c>
      <c r="F10" s="2">
        <v>1550</v>
      </c>
      <c r="G10" s="2">
        <v>4.38</v>
      </c>
      <c r="H10" s="2">
        <f t="shared" si="0"/>
        <v>6789</v>
      </c>
      <c r="I10" s="27">
        <v>1500</v>
      </c>
      <c r="J10" s="24">
        <v>4.3898360655737703</v>
      </c>
      <c r="K10" s="27">
        <v>6600.0000000000009</v>
      </c>
      <c r="L10" s="27">
        <f>SUMIF('原始数据-1月份出库单序时簿'!E:E,'参考答案-原材料进销存汇总表'!C:C,'原始数据-1月份出库单序时簿'!G:G)</f>
        <v>2200</v>
      </c>
      <c r="M10" s="25">
        <v>4.3898360655737703</v>
      </c>
      <c r="N10" s="19">
        <f>SUMIF('原始数据-1月份出库单序时簿'!E:E,'参考答案-原材料进销存汇总表'!C:C,'原始数据-1月份出库单序时簿'!I:I)</f>
        <v>9657.6393442622939</v>
      </c>
      <c r="O10" s="28">
        <f t="shared" si="1"/>
        <v>850</v>
      </c>
      <c r="P10" s="25">
        <v>4.3898360655737703</v>
      </c>
      <c r="Q10" s="28">
        <f t="shared" si="2"/>
        <v>3731.3606557377061</v>
      </c>
    </row>
    <row r="11" spans="2:17" s="7" customFormat="1">
      <c r="B11" s="1">
        <v>8</v>
      </c>
      <c r="C11" s="1" t="s">
        <v>43</v>
      </c>
      <c r="D11" s="3" t="s">
        <v>14</v>
      </c>
      <c r="E11" s="3" t="s">
        <v>77</v>
      </c>
      <c r="F11" s="2">
        <v>579</v>
      </c>
      <c r="G11" s="2">
        <v>9.4600000000000009</v>
      </c>
      <c r="H11" s="2">
        <f t="shared" si="0"/>
        <v>5477.34</v>
      </c>
      <c r="I11" s="27">
        <v>3900</v>
      </c>
      <c r="J11" s="24">
        <v>9.494829202947086</v>
      </c>
      <c r="K11" s="27">
        <v>37050</v>
      </c>
      <c r="L11" s="27">
        <f>SUMIF('原始数据-1月份出库单序时簿'!E:E,'参考答案-原材料进销存汇总表'!C:C,'原始数据-1月份出库单序时簿'!G:G)</f>
        <v>3800</v>
      </c>
      <c r="M11" s="25">
        <v>9.494829202947086</v>
      </c>
      <c r="N11" s="19">
        <f>SUMIF('原始数据-1月份出库单序时簿'!E:E,'参考答案-原材料进销存汇总表'!C:C,'原始数据-1月份出库单序时簿'!I:I)</f>
        <v>36080.350971198932</v>
      </c>
      <c r="O11" s="28">
        <f t="shared" si="1"/>
        <v>679</v>
      </c>
      <c r="P11" s="25">
        <v>9.494829202947086</v>
      </c>
      <c r="Q11" s="28">
        <f t="shared" si="2"/>
        <v>6446.9890288010647</v>
      </c>
    </row>
    <row r="12" spans="2:17" s="7" customFormat="1">
      <c r="B12" s="1">
        <v>9</v>
      </c>
      <c r="C12" s="1" t="s">
        <v>44</v>
      </c>
      <c r="D12" s="3" t="s">
        <v>16</v>
      </c>
      <c r="E12" s="3" t="s">
        <v>77</v>
      </c>
      <c r="F12" s="2">
        <v>450</v>
      </c>
      <c r="G12" s="2">
        <v>0.77500000000000002</v>
      </c>
      <c r="H12" s="2">
        <f t="shared" si="0"/>
        <v>348.75</v>
      </c>
      <c r="I12" s="27">
        <v>2600</v>
      </c>
      <c r="J12" s="24">
        <v>0.7904098360655738</v>
      </c>
      <c r="K12" s="27">
        <v>2062</v>
      </c>
      <c r="L12" s="27">
        <f>SUMIF('原始数据-1月份出库单序时簿'!E:E,'参考答案-原材料进销存汇总表'!C:C,'原始数据-1月份出库单序时簿'!G:G)</f>
        <v>2200</v>
      </c>
      <c r="M12" s="25">
        <v>0.7904098360655738</v>
      </c>
      <c r="N12" s="19">
        <f>SUMIF('原始数据-1月份出库单序时簿'!E:E,'参考答案-原材料进销存汇总表'!C:C,'原始数据-1月份出库单序时簿'!I:I)</f>
        <v>1738.9016393442623</v>
      </c>
      <c r="O12" s="28">
        <f t="shared" si="1"/>
        <v>850</v>
      </c>
      <c r="P12" s="25">
        <v>0.7904098360655738</v>
      </c>
      <c r="Q12" s="28">
        <f t="shared" si="2"/>
        <v>671.84836065573768</v>
      </c>
    </row>
    <row r="13" spans="2:17" s="7" customFormat="1">
      <c r="B13" s="1">
        <v>10</v>
      </c>
      <c r="C13" s="1" t="s">
        <v>45</v>
      </c>
      <c r="D13" s="3" t="s">
        <v>17</v>
      </c>
      <c r="E13" s="3" t="s">
        <v>77</v>
      </c>
      <c r="F13" s="2">
        <v>350</v>
      </c>
      <c r="G13" s="2">
        <v>0.46500000000000002</v>
      </c>
      <c r="H13" s="2">
        <f t="shared" si="0"/>
        <v>162.75</v>
      </c>
      <c r="I13" s="27">
        <v>2700</v>
      </c>
      <c r="J13" s="24">
        <v>0.49368852459016394</v>
      </c>
      <c r="K13" s="27">
        <v>1343</v>
      </c>
      <c r="L13" s="27">
        <f>SUMIF('原始数据-1月份出库单序时簿'!E:E,'参考答案-原材料进销存汇总表'!C:C,'原始数据-1月份出库单序时簿'!G:G)</f>
        <v>2200</v>
      </c>
      <c r="M13" s="25">
        <v>0.49368852459016394</v>
      </c>
      <c r="N13" s="19">
        <f>SUMIF('原始数据-1月份出库单序时簿'!E:E,'参考答案-原材料进销存汇总表'!C:C,'原始数据-1月份出库单序时簿'!I:I)</f>
        <v>1086.1147540983607</v>
      </c>
      <c r="O13" s="28">
        <f t="shared" si="1"/>
        <v>850</v>
      </c>
      <c r="P13" s="25">
        <v>0.49368852459016394</v>
      </c>
      <c r="Q13" s="28">
        <f t="shared" si="2"/>
        <v>419.63524590163934</v>
      </c>
    </row>
    <row r="14" spans="2:17" s="7" customFormat="1">
      <c r="B14" s="1">
        <v>11</v>
      </c>
      <c r="C14" s="1" t="s">
        <v>46</v>
      </c>
      <c r="D14" s="3" t="s">
        <v>7</v>
      </c>
      <c r="E14" s="3" t="s">
        <v>77</v>
      </c>
      <c r="F14" s="2">
        <v>336</v>
      </c>
      <c r="G14" s="2">
        <v>16.77</v>
      </c>
      <c r="H14" s="2">
        <f t="shared" si="0"/>
        <v>5634.72</v>
      </c>
      <c r="I14" s="27">
        <v>2700</v>
      </c>
      <c r="J14" s="24">
        <v>16.612226613965746</v>
      </c>
      <c r="K14" s="27">
        <v>44800</v>
      </c>
      <c r="L14" s="27">
        <f>SUMIF('原始数据-1月份出库单序时簿'!E:E,'参考答案-原材料进销存汇总表'!C:C,'原始数据-1月份出库单序时簿'!G:G)</f>
        <v>2800</v>
      </c>
      <c r="M14" s="25">
        <v>16.612226613965746</v>
      </c>
      <c r="N14" s="19">
        <f>SUMIF('原始数据-1月份出库单序时簿'!E:E,'参考答案-原材料进销存汇总表'!C:C,'原始数据-1月份出库单序时簿'!I:I)</f>
        <v>46514.234519104088</v>
      </c>
      <c r="O14" s="28">
        <f t="shared" si="1"/>
        <v>236</v>
      </c>
      <c r="P14" s="25">
        <v>16.612226613965746</v>
      </c>
      <c r="Q14" s="28">
        <f t="shared" si="2"/>
        <v>3920.4854808959135</v>
      </c>
    </row>
    <row r="15" spans="2:17" s="7" customFormat="1">
      <c r="B15" s="1">
        <v>12</v>
      </c>
      <c r="C15" s="1" t="s">
        <v>47</v>
      </c>
      <c r="D15" s="3" t="s">
        <v>25</v>
      </c>
      <c r="E15" s="3" t="s">
        <v>77</v>
      </c>
      <c r="F15" s="2">
        <v>423</v>
      </c>
      <c r="G15" s="2">
        <v>1.05</v>
      </c>
      <c r="H15" s="2">
        <f t="shared" si="0"/>
        <v>444.15000000000003</v>
      </c>
      <c r="I15" s="27">
        <v>5900</v>
      </c>
      <c r="J15" s="24">
        <v>1.0147319310453897</v>
      </c>
      <c r="K15" s="27">
        <v>5972</v>
      </c>
      <c r="L15" s="27">
        <f>SUMIF('原始数据-1月份出库单序时簿'!E:E,'参考答案-原材料进销存汇总表'!C:C,'原始数据-1月份出库单序时簿'!G:G)</f>
        <v>5000</v>
      </c>
      <c r="M15" s="25">
        <v>1.0147319310453897</v>
      </c>
      <c r="N15" s="19">
        <f>SUMIF('原始数据-1月份出库单序时簿'!E:E,'参考答案-原材料进销存汇总表'!C:C,'原始数据-1月份出库单序时簿'!I:I)</f>
        <v>5073.6596552269493</v>
      </c>
      <c r="O15" s="28">
        <f t="shared" si="1"/>
        <v>1323</v>
      </c>
      <c r="P15" s="25">
        <v>1.0147319310453897</v>
      </c>
      <c r="Q15" s="28">
        <f t="shared" si="2"/>
        <v>1342.4903447730503</v>
      </c>
    </row>
    <row r="16" spans="2:17" s="7" customFormat="1">
      <c r="B16" s="1">
        <v>13</v>
      </c>
      <c r="C16" s="1" t="s">
        <v>48</v>
      </c>
      <c r="D16" s="3" t="s">
        <v>15</v>
      </c>
      <c r="E16" s="3" t="s">
        <v>77</v>
      </c>
      <c r="F16" s="2">
        <v>935</v>
      </c>
      <c r="G16" s="2">
        <v>1.3</v>
      </c>
      <c r="H16" s="2">
        <f t="shared" si="0"/>
        <v>1215.5</v>
      </c>
      <c r="I16" s="27">
        <v>5400</v>
      </c>
      <c r="J16" s="24">
        <v>1.2949486977111286</v>
      </c>
      <c r="K16" s="27">
        <v>6988</v>
      </c>
      <c r="L16" s="27">
        <f>SUMIF('原始数据-1月份出库单序时簿'!E:E,'参考答案-原材料进销存汇总表'!C:C,'原始数据-1月份出库单序时簿'!G:G)</f>
        <v>5000</v>
      </c>
      <c r="M16" s="25">
        <v>1.2949486977111286</v>
      </c>
      <c r="N16" s="19">
        <f>SUMIF('原始数据-1月份出库单序时簿'!E:E,'参考答案-原材料进销存汇总表'!C:C,'原始数据-1月份出库单序时簿'!I:I)</f>
        <v>6474.7434885556431</v>
      </c>
      <c r="O16" s="28">
        <f t="shared" si="1"/>
        <v>1335</v>
      </c>
      <c r="P16" s="25">
        <v>1.2949486977111286</v>
      </c>
      <c r="Q16" s="28">
        <f t="shared" si="2"/>
        <v>1728.7565114443569</v>
      </c>
    </row>
    <row r="17" spans="2:17" s="7" customFormat="1">
      <c r="B17" s="1">
        <v>14</v>
      </c>
      <c r="C17" s="1" t="s">
        <v>49</v>
      </c>
      <c r="D17" s="3" t="s">
        <v>19</v>
      </c>
      <c r="E17" s="3" t="s">
        <v>76</v>
      </c>
      <c r="F17" s="2">
        <v>3200</v>
      </c>
      <c r="G17" s="2">
        <v>1.581</v>
      </c>
      <c r="H17" s="2">
        <f t="shared" si="0"/>
        <v>5059.2</v>
      </c>
      <c r="I17" s="27">
        <v>5000</v>
      </c>
      <c r="J17" s="24">
        <v>1.5925853658536586</v>
      </c>
      <c r="K17" s="27">
        <v>8000</v>
      </c>
      <c r="L17" s="27">
        <f>SUMIF('原始数据-1月份出库单序时簿'!E:E,'参考答案-原材料进销存汇总表'!C:C,'原始数据-1月份出库单序时簿'!G:G)</f>
        <v>7800</v>
      </c>
      <c r="M17" s="26">
        <v>1.5925853658536586</v>
      </c>
      <c r="N17" s="19">
        <f>SUMIF('原始数据-1月份出库单序时簿'!E:E,'参考答案-原材料进销存汇总表'!C:C,'原始数据-1月份出库单序时簿'!I:I)</f>
        <v>12422.165853658538</v>
      </c>
      <c r="O17" s="28">
        <f t="shared" si="1"/>
        <v>400</v>
      </c>
      <c r="P17" s="26">
        <v>1.5925853658536586</v>
      </c>
      <c r="Q17" s="28">
        <f t="shared" si="2"/>
        <v>637.03414634146247</v>
      </c>
    </row>
    <row r="18" spans="2:17" s="7" customFormat="1">
      <c r="B18" s="1">
        <v>15</v>
      </c>
      <c r="C18" s="1" t="s">
        <v>50</v>
      </c>
      <c r="D18" s="3" t="s">
        <v>20</v>
      </c>
      <c r="E18" s="3" t="s">
        <v>76</v>
      </c>
      <c r="F18" s="2">
        <v>589</v>
      </c>
      <c r="G18" s="2">
        <v>27.35</v>
      </c>
      <c r="H18" s="2">
        <f t="shared" si="0"/>
        <v>16109.150000000001</v>
      </c>
      <c r="I18" s="27">
        <v>4700</v>
      </c>
      <c r="J18" s="24">
        <v>27.473841936093777</v>
      </c>
      <c r="K18" s="27">
        <v>129200</v>
      </c>
      <c r="L18" s="27">
        <f>SUMIF('原始数据-1月份出库单序时簿'!E:E,'参考答案-原材料进销存汇总表'!C:C,'原始数据-1月份出库单序时簿'!G:G)</f>
        <v>5000</v>
      </c>
      <c r="M18" s="26">
        <v>27.473841936093777</v>
      </c>
      <c r="N18" s="19">
        <f>SUMIF('原始数据-1月份出库单序时簿'!E:E,'参考答案-原材料进销存汇总表'!C:C,'原始数据-1月份出库单序时簿'!I:I)</f>
        <v>137369.20968046889</v>
      </c>
      <c r="O18" s="28">
        <f t="shared" si="1"/>
        <v>289</v>
      </c>
      <c r="P18" s="26">
        <v>27.473841936093777</v>
      </c>
      <c r="Q18" s="28">
        <f t="shared" si="2"/>
        <v>7939.9403195311024</v>
      </c>
    </row>
    <row r="19" spans="2:17" s="7" customFormat="1">
      <c r="B19" s="1">
        <v>16</v>
      </c>
      <c r="C19" s="1" t="s">
        <v>51</v>
      </c>
      <c r="D19" s="3" t="s">
        <v>21</v>
      </c>
      <c r="E19" s="3" t="s">
        <v>76</v>
      </c>
      <c r="F19" s="2">
        <v>477</v>
      </c>
      <c r="G19" s="2">
        <v>21.077000000000002</v>
      </c>
      <c r="H19" s="2">
        <f t="shared" si="0"/>
        <v>10053.729000000001</v>
      </c>
      <c r="I19" s="27">
        <v>2700</v>
      </c>
      <c r="J19" s="24">
        <v>21.011560906515584</v>
      </c>
      <c r="K19" s="27">
        <v>56700</v>
      </c>
      <c r="L19" s="27">
        <f>SUMIF('原始数据-1月份出库单序时簿'!E:E,'参考答案-原材料进销存汇总表'!C:C,'原始数据-1月份出库单序时簿'!G:G)</f>
        <v>2500</v>
      </c>
      <c r="M19" s="26">
        <v>21.011560906515584</v>
      </c>
      <c r="N19" s="19">
        <f>SUMIF('原始数据-1月份出库单序时簿'!E:E,'参考答案-原材料进销存汇总表'!C:C,'原始数据-1月份出库单序时簿'!I:I)</f>
        <v>52528.902266288962</v>
      </c>
      <c r="O19" s="28">
        <f t="shared" si="1"/>
        <v>677</v>
      </c>
      <c r="P19" s="26">
        <v>21.011560906515584</v>
      </c>
      <c r="Q19" s="28">
        <f t="shared" si="2"/>
        <v>14224.826733711045</v>
      </c>
    </row>
    <row r="20" spans="2:17" s="7" customFormat="1">
      <c r="B20" s="1">
        <v>17</v>
      </c>
      <c r="C20" s="1" t="s">
        <v>52</v>
      </c>
      <c r="D20" s="3" t="s">
        <v>22</v>
      </c>
      <c r="E20" s="3" t="s">
        <v>76</v>
      </c>
      <c r="F20" s="2">
        <v>761</v>
      </c>
      <c r="G20" s="2">
        <v>10.44</v>
      </c>
      <c r="H20" s="2">
        <f t="shared" si="0"/>
        <v>7944.8399999999992</v>
      </c>
      <c r="I20" s="27">
        <v>5600</v>
      </c>
      <c r="J20" s="24">
        <v>10.42207828957711</v>
      </c>
      <c r="K20" s="27">
        <v>58350</v>
      </c>
      <c r="L20" s="27">
        <f>SUMIF('原始数据-1月份出库单序时簿'!E:E,'参考答案-原材料进销存汇总表'!C:C,'原始数据-1月份出库单序时簿'!G:G)</f>
        <v>5700</v>
      </c>
      <c r="M20" s="26">
        <v>10.42207828957711</v>
      </c>
      <c r="N20" s="19">
        <f>SUMIF('原始数据-1月份出库单序时簿'!E:E,'参考答案-原材料进销存汇总表'!C:C,'原始数据-1月份出库单序时簿'!I:I)</f>
        <v>59405.84625058953</v>
      </c>
      <c r="O20" s="28">
        <f t="shared" si="1"/>
        <v>661</v>
      </c>
      <c r="P20" s="26">
        <v>10.42207828957711</v>
      </c>
      <c r="Q20" s="28">
        <f t="shared" si="2"/>
        <v>6888.993749410467</v>
      </c>
    </row>
    <row r="21" spans="2:17" s="7" customFormat="1">
      <c r="B21" s="1">
        <v>18</v>
      </c>
      <c r="C21" s="1" t="s">
        <v>53</v>
      </c>
      <c r="D21" s="3" t="s">
        <v>23</v>
      </c>
      <c r="E21" s="3" t="s">
        <v>77</v>
      </c>
      <c r="F21" s="2">
        <v>4471</v>
      </c>
      <c r="G21" s="2">
        <v>2.4500000000000002</v>
      </c>
      <c r="H21" s="2">
        <f t="shared" si="0"/>
        <v>10953.95</v>
      </c>
      <c r="I21" s="27">
        <v>0</v>
      </c>
      <c r="J21" s="24">
        <v>2.4500000000000002</v>
      </c>
      <c r="K21" s="27">
        <v>0</v>
      </c>
      <c r="L21" s="27">
        <f>SUMIF('原始数据-1月份出库单序时簿'!E:E,'参考答案-原材料进销存汇总表'!C:C,'原始数据-1月份出库单序时簿'!G:G)</f>
        <v>2800</v>
      </c>
      <c r="M21" s="25">
        <v>2.4500000000000002</v>
      </c>
      <c r="N21" s="19">
        <f>SUMIF('原始数据-1月份出库单序时簿'!E:E,'参考答案-原材料进销存汇总表'!C:C,'原始数据-1月份出库单序时簿'!I:I)</f>
        <v>6860</v>
      </c>
      <c r="O21" s="28">
        <f t="shared" si="1"/>
        <v>1671</v>
      </c>
      <c r="P21" s="25">
        <v>2.4500000000000002</v>
      </c>
      <c r="Q21" s="28">
        <f t="shared" si="2"/>
        <v>4093.9500000000007</v>
      </c>
    </row>
    <row r="22" spans="2:17" s="7" customFormat="1">
      <c r="B22" s="1">
        <v>19</v>
      </c>
      <c r="C22" s="1" t="s">
        <v>54</v>
      </c>
      <c r="D22" s="3" t="s">
        <v>30</v>
      </c>
      <c r="E22" s="3" t="s">
        <v>77</v>
      </c>
      <c r="F22" s="2">
        <v>735</v>
      </c>
      <c r="G22" s="2">
        <v>1.03</v>
      </c>
      <c r="H22" s="2">
        <f t="shared" si="0"/>
        <v>757.05000000000007</v>
      </c>
      <c r="I22" s="27">
        <v>5800</v>
      </c>
      <c r="J22" s="24">
        <v>1.0339785768936496</v>
      </c>
      <c r="K22" s="27">
        <v>6000</v>
      </c>
      <c r="L22" s="27">
        <f>SUMIF('原始数据-1月份出库单序时簿'!E:E,'参考答案-原材料进销存汇总表'!C:C,'原始数据-1月份出库单序时簿'!G:G)</f>
        <v>5700</v>
      </c>
      <c r="M22" s="25">
        <v>1.0339785768936496</v>
      </c>
      <c r="N22" s="19">
        <f>SUMIF('原始数据-1月份出库单序时簿'!E:E,'参考答案-原材料进销存汇总表'!C:C,'原始数据-1月份出库单序时簿'!I:I)</f>
        <v>5893.6778882938024</v>
      </c>
      <c r="O22" s="28">
        <f t="shared" si="1"/>
        <v>835</v>
      </c>
      <c r="P22" s="25">
        <v>1.0339785768936496</v>
      </c>
      <c r="Q22" s="28">
        <f t="shared" si="2"/>
        <v>863.37211170619776</v>
      </c>
    </row>
    <row r="23" spans="2:17" s="7" customFormat="1">
      <c r="B23" s="1">
        <v>20</v>
      </c>
      <c r="C23" s="1" t="s">
        <v>55</v>
      </c>
      <c r="D23" s="3" t="s">
        <v>32</v>
      </c>
      <c r="E23" s="3" t="s">
        <v>77</v>
      </c>
      <c r="F23" s="2">
        <v>619</v>
      </c>
      <c r="G23" s="2">
        <v>0.86</v>
      </c>
      <c r="H23" s="2">
        <f t="shared" si="0"/>
        <v>532.34</v>
      </c>
      <c r="I23" s="27">
        <v>5900</v>
      </c>
      <c r="J23" s="24">
        <v>0.87395919619573559</v>
      </c>
      <c r="K23" s="27">
        <v>5165</v>
      </c>
      <c r="L23" s="27">
        <f>SUMIF('原始数据-1月份出库单序时簿'!E:E,'参考答案-原材料进销存汇总表'!C:C,'原始数据-1月份出库单序时簿'!G:G)</f>
        <v>5700</v>
      </c>
      <c r="M23" s="25">
        <v>0.87395919619573559</v>
      </c>
      <c r="N23" s="19">
        <f>SUMIF('原始数据-1月份出库单序时簿'!E:E,'参考答案-原材料进销存汇总表'!C:C,'原始数据-1月份出库单序时簿'!I:I)</f>
        <v>4981.5674183156925</v>
      </c>
      <c r="O23" s="28">
        <f t="shared" si="1"/>
        <v>819</v>
      </c>
      <c r="P23" s="25">
        <v>0.87395919619573559</v>
      </c>
      <c r="Q23" s="28">
        <f t="shared" si="2"/>
        <v>715.77258168430762</v>
      </c>
    </row>
    <row r="24" spans="2:17" s="7" customFormat="1">
      <c r="B24" s="1">
        <v>21</v>
      </c>
      <c r="C24" s="1" t="s">
        <v>56</v>
      </c>
      <c r="D24" s="3" t="s">
        <v>26</v>
      </c>
      <c r="E24" s="3" t="s">
        <v>78</v>
      </c>
      <c r="F24" s="2">
        <v>450</v>
      </c>
      <c r="G24" s="2">
        <v>3.5</v>
      </c>
      <c r="H24" s="2">
        <f t="shared" si="0"/>
        <v>1575</v>
      </c>
      <c r="I24" s="27">
        <v>7500</v>
      </c>
      <c r="J24" s="24">
        <v>3.4911949685534589</v>
      </c>
      <c r="K24" s="27">
        <v>26180</v>
      </c>
      <c r="L24" s="27">
        <f>SUMIF('原始数据-1月份出库单序时簿'!E:E,'参考答案-原材料进销存汇总表'!C:C,'原始数据-1月份出库单序时簿'!G:G)</f>
        <v>7600</v>
      </c>
      <c r="M24" s="25">
        <v>3.4911949685534589</v>
      </c>
      <c r="N24" s="19">
        <f>SUMIF('原始数据-1月份出库单序时簿'!E:E,'参考答案-原材料进销存汇总表'!C:C,'原始数据-1月份出库单序时簿'!I:I)</f>
        <v>26533.081761006288</v>
      </c>
      <c r="O24" s="28">
        <f t="shared" si="1"/>
        <v>350</v>
      </c>
      <c r="P24" s="25">
        <v>3.4911949685534589</v>
      </c>
      <c r="Q24" s="28">
        <f t="shared" si="2"/>
        <v>1221.9182389937123</v>
      </c>
    </row>
    <row r="25" spans="2:17" s="7" customFormat="1">
      <c r="B25" s="1">
        <v>22</v>
      </c>
      <c r="C25" s="1" t="s">
        <v>57</v>
      </c>
      <c r="D25" s="3" t="s">
        <v>27</v>
      </c>
      <c r="E25" s="3" t="s">
        <v>78</v>
      </c>
      <c r="F25" s="2">
        <v>830</v>
      </c>
      <c r="G25" s="2">
        <v>4</v>
      </c>
      <c r="H25" s="2">
        <f t="shared" si="0"/>
        <v>3320</v>
      </c>
      <c r="I25" s="27">
        <v>7800</v>
      </c>
      <c r="J25" s="24">
        <v>4.0069524913093861</v>
      </c>
      <c r="K25" s="27">
        <v>31260</v>
      </c>
      <c r="L25" s="27">
        <f>SUMIF('原始数据-1月份出库单序时簿'!E:E,'参考答案-原材料进销存汇总表'!C:C,'原始数据-1月份出库单序时簿'!G:G)</f>
        <v>7600</v>
      </c>
      <c r="M25" s="25">
        <v>4.0069524913093861</v>
      </c>
      <c r="N25" s="19">
        <f>SUMIF('原始数据-1月份出库单序时簿'!E:E,'参考答案-原材料进销存汇总表'!C:C,'原始数据-1月份出库单序时簿'!I:I)</f>
        <v>30452.838933951331</v>
      </c>
      <c r="O25" s="28">
        <f t="shared" si="1"/>
        <v>1030</v>
      </c>
      <c r="P25" s="25">
        <v>4.0069524913093861</v>
      </c>
      <c r="Q25" s="28">
        <f t="shared" si="2"/>
        <v>4127.1610660486695</v>
      </c>
    </row>
    <row r="26" spans="2:17" s="7" customFormat="1">
      <c r="B26" s="1">
        <v>23</v>
      </c>
      <c r="C26" s="1" t="s">
        <v>58</v>
      </c>
      <c r="D26" s="3" t="s">
        <v>28</v>
      </c>
      <c r="E26" s="3" t="s">
        <v>78</v>
      </c>
      <c r="F26" s="2">
        <v>300</v>
      </c>
      <c r="G26" s="2">
        <v>4</v>
      </c>
      <c r="H26" s="2">
        <f t="shared" si="0"/>
        <v>1200</v>
      </c>
      <c r="I26" s="27">
        <v>5900</v>
      </c>
      <c r="J26" s="24">
        <v>4.024193548387097</v>
      </c>
      <c r="K26" s="27">
        <v>23750</v>
      </c>
      <c r="L26" s="27">
        <f>SUMIF('原始数据-1月份出库单序时簿'!E:E,'参考答案-原材料进销存汇总表'!C:C,'原始数据-1月份出库单序时簿'!G:G)</f>
        <v>5700</v>
      </c>
      <c r="M26" s="25">
        <v>4.024193548387097</v>
      </c>
      <c r="N26" s="19">
        <f>SUMIF('原始数据-1月份出库单序时簿'!E:E,'参考答案-原材料进销存汇总表'!C:C,'原始数据-1月份出库单序时簿'!I:I)</f>
        <v>22937.903225806454</v>
      </c>
      <c r="O26" s="28">
        <f t="shared" si="1"/>
        <v>500</v>
      </c>
      <c r="P26" s="25">
        <v>4.024193548387097</v>
      </c>
      <c r="Q26" s="28">
        <f t="shared" si="2"/>
        <v>2012.0967741935456</v>
      </c>
    </row>
    <row r="27" spans="2:17" s="7" customFormat="1">
      <c r="B27" s="1">
        <v>24</v>
      </c>
      <c r="C27" s="1" t="s">
        <v>59</v>
      </c>
      <c r="D27" s="3" t="s">
        <v>29</v>
      </c>
      <c r="E27" s="3" t="s">
        <v>78</v>
      </c>
      <c r="F27" s="2">
        <v>360</v>
      </c>
      <c r="G27" s="2">
        <v>18</v>
      </c>
      <c r="H27" s="2">
        <f t="shared" si="0"/>
        <v>6480</v>
      </c>
      <c r="I27" s="27">
        <v>2100</v>
      </c>
      <c r="J27" s="24">
        <v>17.878048780487806</v>
      </c>
      <c r="K27" s="27">
        <v>37500</v>
      </c>
      <c r="L27" s="27">
        <f>SUMIF('原始数据-1月份出库单序时簿'!E:E,'参考答案-原材料进销存汇总表'!C:C,'原始数据-1月份出库单序时簿'!G:G)</f>
        <v>1900</v>
      </c>
      <c r="M27" s="25">
        <v>17.878048780487806</v>
      </c>
      <c r="N27" s="19">
        <f>SUMIF('原始数据-1月份出库单序时簿'!E:E,'参考答案-原材料进销存汇总表'!C:C,'原始数据-1月份出库单序时簿'!I:I)</f>
        <v>33968.292682926833</v>
      </c>
      <c r="O27" s="28">
        <f t="shared" si="1"/>
        <v>560</v>
      </c>
      <c r="P27" s="25">
        <v>17.878048780487806</v>
      </c>
      <c r="Q27" s="28">
        <f t="shared" si="2"/>
        <v>10011.707317073167</v>
      </c>
    </row>
    <row r="28" spans="2:17" s="32" customFormat="1">
      <c r="B28" s="4">
        <v>25</v>
      </c>
      <c r="C28" s="4" t="s">
        <v>61</v>
      </c>
      <c r="D28" s="5" t="s">
        <v>5</v>
      </c>
      <c r="E28" s="5" t="s">
        <v>79</v>
      </c>
      <c r="F28" s="6">
        <v>16550</v>
      </c>
      <c r="G28" s="6">
        <v>1.97</v>
      </c>
      <c r="H28" s="6">
        <f t="shared" si="0"/>
        <v>32603.5</v>
      </c>
      <c r="I28" s="29">
        <v>2000</v>
      </c>
      <c r="J28" s="24">
        <v>1.9732345013477088</v>
      </c>
      <c r="K28" s="29">
        <v>4000</v>
      </c>
      <c r="L28" s="29">
        <f>SUMIF('原始数据-1月份出库单序时簿'!E:E,'参考答案-原材料进销存汇总表'!C:C,'原始数据-1月份出库单序时簿'!G:G)</f>
        <v>13550</v>
      </c>
      <c r="M28" s="25">
        <v>1.9732345013477088</v>
      </c>
      <c r="N28" s="19">
        <f>SUMIF('原始数据-1月份出库单序时簿'!E:E,'参考答案-原材料进销存汇总表'!C:C,'原始数据-1月份出库单序时簿'!I:I)</f>
        <v>26737.327493261455</v>
      </c>
      <c r="O28" s="30">
        <f t="shared" si="1"/>
        <v>5000</v>
      </c>
      <c r="P28" s="25">
        <v>1.9732345013477088</v>
      </c>
      <c r="Q28" s="30">
        <f t="shared" si="2"/>
        <v>9866.1725067385451</v>
      </c>
    </row>
    <row r="29" spans="2:17" s="32" customFormat="1">
      <c r="B29" s="4">
        <v>26</v>
      </c>
      <c r="C29" s="4" t="s">
        <v>62</v>
      </c>
      <c r="D29" s="5" t="s">
        <v>24</v>
      </c>
      <c r="E29" s="5" t="s">
        <v>79</v>
      </c>
      <c r="F29" s="6">
        <v>7282</v>
      </c>
      <c r="G29" s="6">
        <v>2.0500000000000003</v>
      </c>
      <c r="H29" s="6">
        <f t="shared" si="0"/>
        <v>14928.100000000002</v>
      </c>
      <c r="I29" s="29">
        <v>7000</v>
      </c>
      <c r="J29" s="24">
        <v>2.0254936283433693</v>
      </c>
      <c r="K29" s="29">
        <v>14000</v>
      </c>
      <c r="L29" s="29">
        <f>SUMIF('原始数据-1月份出库单序时簿'!E:E,'参考答案-原材料进销存汇总表'!C:C,'原始数据-1月份出库单序时簿'!G:G)</f>
        <v>7800</v>
      </c>
      <c r="M29" s="25">
        <v>2.0254936283433693</v>
      </c>
      <c r="N29" s="19">
        <f>SUMIF('原始数据-1月份出库单序时簿'!E:E,'参考答案-原材料进销存汇总表'!C:C,'原始数据-1月份出库单序时簿'!I:I)</f>
        <v>15798.850301078281</v>
      </c>
      <c r="O29" s="30">
        <f t="shared" si="1"/>
        <v>6482</v>
      </c>
      <c r="P29" s="25">
        <v>2.0254936283433693</v>
      </c>
      <c r="Q29" s="30">
        <f t="shared" si="2"/>
        <v>13129.249698921722</v>
      </c>
    </row>
    <row r="30" spans="2:17" s="32" customFormat="1">
      <c r="B30" s="4">
        <v>27</v>
      </c>
      <c r="C30" s="4" t="s">
        <v>63</v>
      </c>
      <c r="D30" s="5" t="s">
        <v>10</v>
      </c>
      <c r="E30" s="5" t="s">
        <v>79</v>
      </c>
      <c r="F30" s="6">
        <v>12588</v>
      </c>
      <c r="G30" s="6">
        <v>0.28999999999999998</v>
      </c>
      <c r="H30" s="6">
        <f t="shared" si="0"/>
        <v>3650.5199999999995</v>
      </c>
      <c r="I30" s="29">
        <v>8000</v>
      </c>
      <c r="J30" s="24">
        <v>0.29388575869438505</v>
      </c>
      <c r="K30" s="29">
        <v>2400</v>
      </c>
      <c r="L30" s="29">
        <f>SUMIF('原始数据-1月份出库单序时簿'!E:E,'参考答案-原材料进销存汇总表'!C:C,'原始数据-1月份出库单序时簿'!G:G)</f>
        <v>11500</v>
      </c>
      <c r="M30" s="25">
        <v>0.29388575869438505</v>
      </c>
      <c r="N30" s="19">
        <f>SUMIF('原始数据-1月份出库单序时簿'!E:E,'参考答案-原材料进销存汇总表'!C:C,'原始数据-1月份出库单序时簿'!I:I)</f>
        <v>3379.686224985428</v>
      </c>
      <c r="O30" s="30">
        <f t="shared" si="1"/>
        <v>9088</v>
      </c>
      <c r="P30" s="25">
        <v>0.29388575869438505</v>
      </c>
      <c r="Q30" s="30">
        <f t="shared" si="2"/>
        <v>2670.8337750145715</v>
      </c>
    </row>
    <row r="31" spans="2:17" s="32" customFormat="1">
      <c r="B31" s="4">
        <v>28</v>
      </c>
      <c r="C31" s="4" t="s">
        <v>64</v>
      </c>
      <c r="D31" s="5" t="s">
        <v>18</v>
      </c>
      <c r="E31" s="5" t="s">
        <v>79</v>
      </c>
      <c r="F31" s="6">
        <v>76000</v>
      </c>
      <c r="G31" s="6">
        <v>2.14</v>
      </c>
      <c r="H31" s="6">
        <f t="shared" si="0"/>
        <v>162640</v>
      </c>
      <c r="I31" s="29">
        <v>0</v>
      </c>
      <c r="J31" s="24">
        <v>2.14</v>
      </c>
      <c r="K31" s="29">
        <v>0</v>
      </c>
      <c r="L31" s="29">
        <f>SUMIF('原始数据-1月份出库单序时簿'!E:E,'参考答案-原材料进销存汇总表'!C:C,'原始数据-1月份出库单序时簿'!G:G)</f>
        <v>7800</v>
      </c>
      <c r="M31" s="25">
        <v>2.14</v>
      </c>
      <c r="N31" s="19">
        <f>SUMIF('原始数据-1月份出库单序时簿'!E:E,'参考答案-原材料进销存汇总表'!C:C,'原始数据-1月份出库单序时簿'!I:I)</f>
        <v>16692</v>
      </c>
      <c r="O31" s="30">
        <f t="shared" si="1"/>
        <v>68200</v>
      </c>
      <c r="P31" s="25">
        <v>2.14</v>
      </c>
      <c r="Q31" s="30">
        <f t="shared" si="2"/>
        <v>145948</v>
      </c>
    </row>
    <row r="32" spans="2:17" s="32" customFormat="1">
      <c r="B32" s="4">
        <v>29</v>
      </c>
      <c r="C32" s="4" t="s">
        <v>65</v>
      </c>
      <c r="D32" s="5" t="s">
        <v>34</v>
      </c>
      <c r="E32" s="5" t="s">
        <v>79</v>
      </c>
      <c r="F32" s="6">
        <v>12000</v>
      </c>
      <c r="G32" s="6">
        <v>0.1</v>
      </c>
      <c r="H32" s="6">
        <f t="shared" si="0"/>
        <v>1200</v>
      </c>
      <c r="I32" s="29">
        <v>0</v>
      </c>
      <c r="J32" s="24">
        <v>0.1</v>
      </c>
      <c r="K32" s="29">
        <v>0</v>
      </c>
      <c r="L32" s="29">
        <f>SUMIF('原始数据-1月份出库单序时簿'!E:E,'参考答案-原材料进销存汇总表'!C:C,'原始数据-1月份出库单序时簿'!G:G)</f>
        <v>5600</v>
      </c>
      <c r="M32" s="26">
        <v>0.1</v>
      </c>
      <c r="N32" s="19">
        <f>SUMIF('原始数据-1月份出库单序时簿'!E:E,'参考答案-原材料进销存汇总表'!C:C,'原始数据-1月份出库单序时簿'!I:I)</f>
        <v>560</v>
      </c>
      <c r="O32" s="30">
        <f t="shared" si="1"/>
        <v>6400</v>
      </c>
      <c r="P32" s="26">
        <v>0.1</v>
      </c>
      <c r="Q32" s="30">
        <f t="shared" si="2"/>
        <v>640</v>
      </c>
    </row>
    <row r="33" spans="2:17" s="32" customFormat="1">
      <c r="B33" s="4">
        <v>30</v>
      </c>
      <c r="C33" s="4" t="s">
        <v>66</v>
      </c>
      <c r="D33" s="5" t="s">
        <v>31</v>
      </c>
      <c r="E33" s="5" t="s">
        <v>79</v>
      </c>
      <c r="F33" s="6">
        <v>6558</v>
      </c>
      <c r="G33" s="6">
        <v>2.67</v>
      </c>
      <c r="H33" s="6">
        <f t="shared" si="0"/>
        <v>17509.86</v>
      </c>
      <c r="I33" s="29">
        <v>6000</v>
      </c>
      <c r="J33" s="24">
        <v>2.6843334925943623</v>
      </c>
      <c r="K33" s="29">
        <v>16200.000000000002</v>
      </c>
      <c r="L33" s="31">
        <f>SUMIF('原始数据-1月份出库单序时簿'!E:E,'参考答案-原材料进销存汇总表'!C:C,'原始数据-1月份出库单序时簿'!G:G)</f>
        <v>4300</v>
      </c>
      <c r="M33" s="25">
        <v>2.6843334925943623</v>
      </c>
      <c r="N33" s="19">
        <f>SUMIF('原始数据-1月份出库单序时簿'!E:E,'参考答案-原材料进销存汇总表'!C:C,'原始数据-1月份出库单序时簿'!I:I)</f>
        <v>11542.634018155757</v>
      </c>
      <c r="O33" s="30">
        <f t="shared" si="1"/>
        <v>8258</v>
      </c>
      <c r="P33" s="25">
        <v>2.6843334925943623</v>
      </c>
      <c r="Q33" s="30">
        <f t="shared" si="2"/>
        <v>22167.225981844244</v>
      </c>
    </row>
  </sheetData>
  <mergeCells count="4">
    <mergeCell ref="F2:H2"/>
    <mergeCell ref="I2:K2"/>
    <mergeCell ref="L2:N2"/>
    <mergeCell ref="O2:Q2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9" sqref="G29"/>
    </sheetView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任务要求</vt:lpstr>
      <vt:lpstr>练习-原材料进销存汇总表</vt:lpstr>
      <vt:lpstr>原始数据-1月份出库单序时簿</vt:lpstr>
      <vt:lpstr>参考答案-原材料进销存汇总表</vt:lpstr>
      <vt:lpstr>Sheet6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2017-12-07T06:24:17Z</dcterms:created>
  <dcterms:modified xsi:type="dcterms:W3CDTF">2017-12-13T03:22:17Z</dcterms:modified>
</cp:coreProperties>
</file>